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grabow1\Desktop\Łukasz\konin\senat\"/>
    </mc:Choice>
  </mc:AlternateContent>
  <xr:revisionPtr revIDLastSave="0" documentId="13_ncr:1_{62214BE2-8B0B-407A-A13B-8E9A648731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LAN STUDIÓW - niestacjonar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LeDhy9mKu4unphrQr9GtPIqjOhPmvujdKUDux045qw="/>
    </ext>
  </extLst>
</workbook>
</file>

<file path=xl/calcChain.xml><?xml version="1.0" encoding="utf-8"?>
<calcChain xmlns="http://schemas.openxmlformats.org/spreadsheetml/2006/main">
  <c r="R60" i="1" l="1"/>
  <c r="G22" i="1"/>
  <c r="J22" i="1"/>
  <c r="R22" i="1"/>
  <c r="F22" i="1"/>
  <c r="F60" i="1"/>
  <c r="G60" i="1"/>
  <c r="J60" i="1"/>
  <c r="Q22" i="1"/>
  <c r="P22" i="1"/>
  <c r="S22" i="1"/>
  <c r="T22" i="1"/>
  <c r="S60" i="1"/>
  <c r="O22" i="1"/>
  <c r="T60" i="1"/>
  <c r="R13" i="1"/>
  <c r="Q13" i="1"/>
  <c r="R12" i="1"/>
  <c r="Q12" i="1"/>
  <c r="R11" i="1"/>
  <c r="Q11" i="1"/>
  <c r="R10" i="1"/>
  <c r="Q10" i="1"/>
  <c r="R9" i="1"/>
  <c r="Q9" i="1"/>
  <c r="R8" i="1"/>
  <c r="Q8" i="1"/>
  <c r="S7" i="1"/>
  <c r="T7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T58" i="1"/>
  <c r="R58" i="1"/>
  <c r="Q58" i="1"/>
  <c r="P58" i="1"/>
  <c r="O58" i="1"/>
  <c r="N58" i="1"/>
  <c r="N60" i="1" s="1"/>
  <c r="M58" i="1"/>
  <c r="M60" i="1" s="1"/>
  <c r="L58" i="1"/>
  <c r="J58" i="1"/>
  <c r="I58" i="1"/>
  <c r="I60" i="1" s="1"/>
  <c r="H58" i="1"/>
  <c r="H60" i="1" s="1"/>
  <c r="G58" i="1"/>
  <c r="F58" i="1"/>
  <c r="E58" i="1"/>
  <c r="T47" i="1"/>
  <c r="R47" i="1"/>
  <c r="Q47" i="1"/>
  <c r="P47" i="1"/>
  <c r="O47" i="1"/>
  <c r="N47" i="1"/>
  <c r="M47" i="1"/>
  <c r="L47" i="1"/>
  <c r="J47" i="1"/>
  <c r="I47" i="1"/>
  <c r="H47" i="1"/>
  <c r="G47" i="1"/>
  <c r="F47" i="1"/>
  <c r="E47" i="1"/>
  <c r="S47" i="1"/>
  <c r="F33" i="1"/>
  <c r="M22" i="1"/>
  <c r="L22" i="1"/>
  <c r="I22" i="1"/>
  <c r="H22" i="1"/>
  <c r="E22" i="1"/>
  <c r="E60" i="1" l="1"/>
</calcChain>
</file>

<file path=xl/sharedStrings.xml><?xml version="1.0" encoding="utf-8"?>
<sst xmlns="http://schemas.openxmlformats.org/spreadsheetml/2006/main" count="183" uniqueCount="68">
  <si>
    <t>Kierunek: Psychologia pozytywna w praktyce – dobrostan i odporność psychiczna</t>
  </si>
  <si>
    <t>LP.</t>
  </si>
  <si>
    <t>NAZWA PRZEDMIOTU</t>
  </si>
  <si>
    <t>FORMA
ZALICZENIA</t>
  </si>
  <si>
    <t>SEMESTR</t>
  </si>
  <si>
    <t>ECTS</t>
  </si>
  <si>
    <t>LICZBA GODZIN ZAJĘĆ</t>
  </si>
  <si>
    <t xml:space="preserve">LATA STUDIÓW </t>
  </si>
  <si>
    <t>RAZEM</t>
  </si>
  <si>
    <t>I ROK</t>
  </si>
  <si>
    <t>II ROK</t>
  </si>
  <si>
    <t>1 SEM</t>
  </si>
  <si>
    <t>2 SEM</t>
  </si>
  <si>
    <t>3 SEM</t>
  </si>
  <si>
    <t>C</t>
  </si>
  <si>
    <t>L</t>
  </si>
  <si>
    <t>K</t>
  </si>
  <si>
    <t>WR</t>
  </si>
  <si>
    <t>E-L</t>
  </si>
  <si>
    <t>PR</t>
  </si>
  <si>
    <t>LK</t>
  </si>
  <si>
    <t>S</t>
  </si>
  <si>
    <t>W</t>
  </si>
  <si>
    <t>Podstawy psychologii pozytywnej w praktyce</t>
  </si>
  <si>
    <t>Zo</t>
  </si>
  <si>
    <t>Psychologia szczęścia i budowanie dobrostanu</t>
  </si>
  <si>
    <t>Rozwijanie inteligencji emocjonalnej</t>
  </si>
  <si>
    <t>Trening rezyliencji i odporności psychicznej</t>
  </si>
  <si>
    <t>Empatyczna komunikacja i budowanie relacji</t>
  </si>
  <si>
    <t>Warsztat umiejętności interpersonalnych</t>
  </si>
  <si>
    <t>Profilaktyka zdrowia psychicznego i dobrostanu</t>
  </si>
  <si>
    <t>Praktyka mindfulness i techniki uważności</t>
  </si>
  <si>
    <t>Samorozwój i kompetencje przyszłości</t>
  </si>
  <si>
    <t>Motywacja, wartości i wyznaczanie celów</t>
  </si>
  <si>
    <t>Pozytywne przywództwo w organizacji</t>
  </si>
  <si>
    <t>Psychologia pozytywna w środowisku pracy</t>
  </si>
  <si>
    <t>Praktyczne interwencje psychologii pozytywnej</t>
  </si>
  <si>
    <t>Projekt zaliczeniowy kończący studia</t>
  </si>
  <si>
    <t>LICZBA GODZIN DYDAKTYCZNYCH</t>
  </si>
  <si>
    <t>Praktyki</t>
  </si>
  <si>
    <t>Z</t>
  </si>
  <si>
    <t>Praktyka zawodowa</t>
  </si>
  <si>
    <t>LEGENDA - formy zajęć</t>
  </si>
  <si>
    <t>C - Ćwiczenia</t>
  </si>
  <si>
    <t>K - Konwersatorium</t>
  </si>
  <si>
    <t>L - Laboratoria</t>
  </si>
  <si>
    <t xml:space="preserve">W - Warsztaty </t>
  </si>
  <si>
    <t>E-L - E-learning</t>
  </si>
  <si>
    <t>S - Seminarium</t>
  </si>
  <si>
    <t>W - Wykłady</t>
  </si>
  <si>
    <t>AF - Aktywizujące formy zajęć</t>
  </si>
  <si>
    <t>LK - lektorat</t>
  </si>
  <si>
    <t>dodatkowe - praca własna słuchacza</t>
  </si>
  <si>
    <t>LEGENDA - FORMY ZALICZENIA</t>
  </si>
  <si>
    <t>Z - zaliczenie</t>
  </si>
  <si>
    <t>Zo - zaliczenie z oceną</t>
  </si>
  <si>
    <t>E - egzamin</t>
  </si>
  <si>
    <t>Plan studiów niestacjonarnych - studia krótkiego cyklu  (2026/2028)</t>
  </si>
  <si>
    <t>Ścieżka:  
Praca indywidualna – wsparcie rozwoju i dobrostanu</t>
  </si>
  <si>
    <t>Ścieżka:  Praca z grupą – warsztaty i rozwój kompetencji psychospołecznych</t>
  </si>
  <si>
    <t>Metody pracy indywidualnej w rozwoju osobistym</t>
  </si>
  <si>
    <t>Narzędzia psychologii pozytywnej w pracy indywidualnej</t>
  </si>
  <si>
    <t>Wspieranie motywacji i zmiany osobistej</t>
  </si>
  <si>
    <t>Metody pracy warsztatowej z grupą</t>
  </si>
  <si>
    <t>Projektowanie warsztatów rozwojowych</t>
  </si>
  <si>
    <t>Facylitacja procesu grupowego</t>
  </si>
  <si>
    <t>Budowanie dobrostanu w zarządzaniu zespołami</t>
  </si>
  <si>
    <t>LICZBA GODZIN ŁĄCZNIE Z PRAKTYKAMI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</si>
</sst>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5" x14ac:knownFonts="1">
    <font>
      <sz val="10"/>
      <color rgb="FF000000"/>
      <name val="Calibri"/>
      <scheme val="minor"/>
    </font>
    <font>
      <b/>
      <sz val="14"/>
      <color theme="1"/>
      <name val="Cambria"/>
      <family val="1"/>
      <charset val="238"/>
    </font>
    <font>
      <sz val="10"/>
      <name val="Calibri"/>
      <family val="2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4"/>
      <color rgb="FF900000"/>
      <name val="Cambria"/>
      <family val="1"/>
      <charset val="238"/>
    </font>
    <font>
      <sz val="8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10"/>
      <name val="Calibri"/>
      <family val="2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3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3" borderId="26" xfId="0" applyFont="1" applyFill="1" applyBorder="1"/>
    <xf numFmtId="164" fontId="4" fillId="3" borderId="27" xfId="0" applyNumberFormat="1" applyFont="1" applyFill="1" applyBorder="1" applyAlignment="1">
      <alignment horizontal="center" vertical="center" wrapText="1"/>
    </xf>
    <xf numFmtId="164" fontId="4" fillId="3" borderId="28" xfId="0" applyNumberFormat="1" applyFont="1" applyFill="1" applyBorder="1" applyAlignment="1">
      <alignment horizontal="center" vertical="center" wrapText="1"/>
    </xf>
    <xf numFmtId="164" fontId="4" fillId="3" borderId="2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3" fillId="2" borderId="39" xfId="0" applyFont="1" applyFill="1" applyBorder="1" applyAlignment="1">
      <alignment wrapText="1"/>
    </xf>
    <xf numFmtId="0" fontId="3" fillId="4" borderId="19" xfId="0" applyFont="1" applyFill="1" applyBorder="1" applyAlignment="1">
      <alignment horizontal="center" vertical="top"/>
    </xf>
    <xf numFmtId="0" fontId="3" fillId="4" borderId="39" xfId="0" applyFont="1" applyFill="1" applyBorder="1" applyAlignment="1">
      <alignment wrapText="1"/>
    </xf>
    <xf numFmtId="164" fontId="3" fillId="4" borderId="19" xfId="0" applyNumberFormat="1" applyFont="1" applyFill="1" applyBorder="1" applyAlignment="1">
      <alignment horizontal="center"/>
    </xf>
    <xf numFmtId="164" fontId="3" fillId="4" borderId="20" xfId="0" applyNumberFormat="1" applyFont="1" applyFill="1" applyBorder="1" applyAlignment="1">
      <alignment horizontal="center"/>
    </xf>
    <xf numFmtId="164" fontId="3" fillId="4" borderId="20" xfId="0" applyNumberFormat="1" applyFont="1" applyFill="1" applyBorder="1" applyAlignment="1">
      <alignment horizontal="center" vertical="top"/>
    </xf>
    <xf numFmtId="164" fontId="3" fillId="0" borderId="14" xfId="0" applyNumberFormat="1" applyFont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4" fillId="3" borderId="41" xfId="0" applyFont="1" applyFill="1" applyBorder="1" applyAlignment="1">
      <alignment horizontal="left" vertical="center"/>
    </xf>
    <xf numFmtId="164" fontId="4" fillId="3" borderId="42" xfId="0" applyNumberFormat="1" applyFont="1" applyFill="1" applyBorder="1" applyAlignment="1">
      <alignment horizontal="center" vertical="center" wrapText="1"/>
    </xf>
    <xf numFmtId="164" fontId="4" fillId="3" borderId="4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3" fillId="2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top"/>
    </xf>
    <xf numFmtId="0" fontId="14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2" borderId="37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 vertical="center"/>
    </xf>
    <xf numFmtId="0" fontId="14" fillId="3" borderId="31" xfId="0" applyFont="1" applyFill="1" applyBorder="1"/>
    <xf numFmtId="164" fontId="13" fillId="3" borderId="30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top"/>
    </xf>
    <xf numFmtId="0" fontId="14" fillId="2" borderId="2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5" fillId="2" borderId="22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6" fillId="0" borderId="49" xfId="0" applyFont="1" applyBorder="1"/>
    <xf numFmtId="0" fontId="3" fillId="2" borderId="49" xfId="0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/>
    </xf>
    <xf numFmtId="164" fontId="13" fillId="3" borderId="28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4" fillId="2" borderId="11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0" fontId="4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left" vertical="center"/>
    </xf>
    <xf numFmtId="0" fontId="2" fillId="0" borderId="24" xfId="0" applyFont="1" applyBorder="1"/>
    <xf numFmtId="0" fontId="2" fillId="0" borderId="40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0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2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3" xfId="0" applyFont="1" applyBorder="1"/>
    <xf numFmtId="0" fontId="3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4" fillId="5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textRotation="90"/>
    </xf>
    <xf numFmtId="0" fontId="2" fillId="0" borderId="15" xfId="0" applyFont="1" applyBorder="1"/>
    <xf numFmtId="0" fontId="2" fillId="0" borderId="21" xfId="0" applyFont="1" applyBorder="1"/>
    <xf numFmtId="0" fontId="13" fillId="3" borderId="23" xfId="0" applyFont="1" applyFill="1" applyBorder="1" applyAlignment="1">
      <alignment horizontal="left" vertical="center"/>
    </xf>
    <xf numFmtId="0" fontId="12" fillId="0" borderId="24" xfId="0" applyFont="1" applyBorder="1"/>
    <xf numFmtId="0" fontId="12" fillId="0" borderId="25" xfId="0" applyFont="1" applyBorder="1"/>
    <xf numFmtId="0" fontId="2" fillId="0" borderId="31" xfId="0" applyFont="1" applyBorder="1"/>
    <xf numFmtId="0" fontId="2" fillId="0" borderId="25" xfId="0" applyFont="1" applyBorder="1"/>
    <xf numFmtId="0" fontId="4" fillId="0" borderId="32" xfId="0" applyFont="1" applyBorder="1" applyAlignment="1">
      <alignment horizontal="center" vertical="center"/>
    </xf>
    <xf numFmtId="0" fontId="2" fillId="0" borderId="37" xfId="0" applyFont="1" applyBorder="1"/>
    <xf numFmtId="0" fontId="4" fillId="0" borderId="33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8" xfId="0" applyFont="1" applyBorder="1"/>
    <xf numFmtId="0" fontId="4" fillId="0" borderId="34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0" fillId="0" borderId="0" xfId="0"/>
    <xf numFmtId="0" fontId="12" fillId="0" borderId="45" xfId="0" applyFont="1" applyBorder="1"/>
    <xf numFmtId="0" fontId="13" fillId="0" borderId="4" xfId="0" applyFont="1" applyBorder="1" applyAlignment="1">
      <alignment horizontal="center" vertical="center"/>
    </xf>
    <xf numFmtId="0" fontId="12" fillId="0" borderId="7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/>
    </xf>
    <xf numFmtId="0" fontId="12" fillId="0" borderId="6" xfId="0" applyFont="1" applyBorder="1"/>
    <xf numFmtId="0" fontId="13" fillId="0" borderId="9" xfId="0" applyFont="1" applyBorder="1" applyAlignment="1">
      <alignment horizontal="center" vertical="center"/>
    </xf>
    <xf numFmtId="0" fontId="12" fillId="0" borderId="10" xfId="0" applyFont="1" applyBorder="1"/>
    <xf numFmtId="0" fontId="12" fillId="0" borderId="22" xfId="0" applyFont="1" applyBorder="1"/>
    <xf numFmtId="0" fontId="13" fillId="0" borderId="17" xfId="0" applyFont="1" applyBorder="1" applyAlignment="1">
      <alignment horizontal="center" vertical="center"/>
    </xf>
    <xf numFmtId="0" fontId="12" fillId="0" borderId="13" xfId="0" applyFont="1" applyBorder="1"/>
    <xf numFmtId="0" fontId="13" fillId="2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/>
    </xf>
    <xf numFmtId="0" fontId="12" fillId="0" borderId="47" xfId="0" applyFont="1" applyBorder="1"/>
    <xf numFmtId="0" fontId="14" fillId="2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837"/>
  <sheetViews>
    <sheetView tabSelected="1" topLeftCell="A22" workbookViewId="0">
      <selection activeCell="U60" sqref="U60"/>
    </sheetView>
  </sheetViews>
  <sheetFormatPr defaultColWidth="14.44140625" defaultRowHeight="15" customHeight="1" x14ac:dyDescent="0.3"/>
  <cols>
    <col min="1" max="1" width="3.44140625" customWidth="1"/>
    <col min="2" max="2" width="56.33203125" customWidth="1"/>
    <col min="3" max="3" width="6.109375" customWidth="1"/>
    <col min="4" max="4" width="4.44140625" customWidth="1"/>
    <col min="5" max="5" width="7.109375" customWidth="1"/>
    <col min="6" max="6" width="10" customWidth="1"/>
    <col min="7" max="20" width="5" customWidth="1"/>
  </cols>
  <sheetData>
    <row r="1" spans="1:32" ht="18" customHeight="1" x14ac:dyDescent="0.3">
      <c r="A1" s="80" t="s">
        <v>57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" customHeight="1" thickBot="1" x14ac:dyDescent="0.35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4.75" customHeight="1" x14ac:dyDescent="0.3">
      <c r="A3" s="84" t="s">
        <v>1</v>
      </c>
      <c r="B3" s="86" t="s">
        <v>2</v>
      </c>
      <c r="C3" s="87" t="s">
        <v>3</v>
      </c>
      <c r="D3" s="87" t="s">
        <v>4</v>
      </c>
      <c r="E3" s="88" t="s">
        <v>5</v>
      </c>
      <c r="F3" s="69" t="s">
        <v>6</v>
      </c>
      <c r="G3" s="70"/>
      <c r="H3" s="70"/>
      <c r="I3" s="70"/>
      <c r="J3" s="70"/>
      <c r="K3" s="70"/>
      <c r="L3" s="70"/>
      <c r="M3" s="70"/>
      <c r="N3" s="70"/>
      <c r="O3" s="69" t="s">
        <v>7</v>
      </c>
      <c r="P3" s="70"/>
      <c r="Q3" s="70"/>
      <c r="R3" s="70"/>
      <c r="S3" s="70"/>
      <c r="T3" s="70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6.5" customHeight="1" x14ac:dyDescent="0.3">
      <c r="A4" s="85"/>
      <c r="B4" s="83"/>
      <c r="C4" s="85"/>
      <c r="D4" s="85"/>
      <c r="E4" s="83"/>
      <c r="F4" s="90" t="s">
        <v>8</v>
      </c>
      <c r="G4" s="72"/>
      <c r="H4" s="72"/>
      <c r="I4" s="72"/>
      <c r="J4" s="72"/>
      <c r="K4" s="72"/>
      <c r="L4" s="72"/>
      <c r="M4" s="72"/>
      <c r="N4" s="72"/>
      <c r="O4" s="71" t="s">
        <v>9</v>
      </c>
      <c r="P4" s="72"/>
      <c r="Q4" s="72"/>
      <c r="R4" s="73"/>
      <c r="S4" s="74" t="s">
        <v>10</v>
      </c>
      <c r="T4" s="7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5" customHeight="1" x14ac:dyDescent="0.3">
      <c r="A5" s="85"/>
      <c r="B5" s="83"/>
      <c r="C5" s="85"/>
      <c r="D5" s="85"/>
      <c r="E5" s="83"/>
      <c r="F5" s="91"/>
      <c r="G5" s="92"/>
      <c r="H5" s="72"/>
      <c r="I5" s="72"/>
      <c r="J5" s="72"/>
      <c r="K5" s="72"/>
      <c r="L5" s="72"/>
      <c r="M5" s="72"/>
      <c r="N5" s="72"/>
      <c r="O5" s="75" t="s">
        <v>11</v>
      </c>
      <c r="P5" s="73"/>
      <c r="Q5" s="76" t="s">
        <v>12</v>
      </c>
      <c r="R5" s="73"/>
      <c r="S5" s="89" t="s">
        <v>13</v>
      </c>
      <c r="T5" s="73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28.5" customHeight="1" x14ac:dyDescent="0.3">
      <c r="A6" s="85"/>
      <c r="B6" s="83"/>
      <c r="C6" s="85"/>
      <c r="D6" s="85"/>
      <c r="E6" s="83"/>
      <c r="F6" s="91"/>
      <c r="G6" s="2" t="s">
        <v>14</v>
      </c>
      <c r="H6" s="3" t="s">
        <v>15</v>
      </c>
      <c r="I6" s="3" t="s">
        <v>16</v>
      </c>
      <c r="J6" s="3" t="s">
        <v>17</v>
      </c>
      <c r="K6" s="3" t="s">
        <v>18</v>
      </c>
      <c r="L6" s="3" t="s">
        <v>19</v>
      </c>
      <c r="M6" s="3" t="s">
        <v>20</v>
      </c>
      <c r="N6" s="3" t="s">
        <v>21</v>
      </c>
      <c r="O6" s="41" t="s">
        <v>14</v>
      </c>
      <c r="P6" s="42" t="s">
        <v>22</v>
      </c>
      <c r="Q6" s="41" t="s">
        <v>14</v>
      </c>
      <c r="R6" s="42" t="s">
        <v>22</v>
      </c>
      <c r="S6" s="41" t="s">
        <v>14</v>
      </c>
      <c r="T6" s="42" t="s">
        <v>22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3.5" customHeight="1" x14ac:dyDescent="0.3">
      <c r="A7" s="57">
        <v>1</v>
      </c>
      <c r="B7" s="61" t="s">
        <v>23</v>
      </c>
      <c r="C7" s="45" t="s">
        <v>24</v>
      </c>
      <c r="D7" s="45">
        <v>1</v>
      </c>
      <c r="E7" s="45">
        <v>3</v>
      </c>
      <c r="F7" s="45">
        <v>10</v>
      </c>
      <c r="G7" s="45">
        <v>10</v>
      </c>
      <c r="H7" s="45"/>
      <c r="I7" s="45"/>
      <c r="J7" s="45"/>
      <c r="K7" s="45"/>
      <c r="L7" s="45"/>
      <c r="M7" s="45"/>
      <c r="N7" s="45"/>
      <c r="O7" s="45">
        <v>10</v>
      </c>
      <c r="P7" s="45">
        <v>0</v>
      </c>
      <c r="Q7" s="45"/>
      <c r="R7" s="45"/>
      <c r="S7" s="66" t="str">
        <f>IF($D7=3,#REF!,"")</f>
        <v/>
      </c>
      <c r="T7" s="66" t="str">
        <f>IF($D7=3,SUM($G7:$N7),"")</f>
        <v/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5" customHeight="1" x14ac:dyDescent="0.3">
      <c r="A8" s="58">
        <v>2</v>
      </c>
      <c r="B8" s="61" t="s">
        <v>25</v>
      </c>
      <c r="C8" s="48" t="s">
        <v>24</v>
      </c>
      <c r="D8" s="55">
        <v>1</v>
      </c>
      <c r="E8" s="53">
        <v>5</v>
      </c>
      <c r="F8" s="45">
        <v>15</v>
      </c>
      <c r="G8" s="45">
        <v>15</v>
      </c>
      <c r="H8" s="45"/>
      <c r="I8" s="45"/>
      <c r="J8" s="45"/>
      <c r="K8" s="45"/>
      <c r="L8" s="45"/>
      <c r="M8" s="45"/>
      <c r="N8" s="45"/>
      <c r="O8" s="45">
        <v>15</v>
      </c>
      <c r="P8" s="45">
        <v>0</v>
      </c>
      <c r="Q8" s="54" t="str">
        <f>IF($D8=2,#REF!,"")</f>
        <v/>
      </c>
      <c r="R8" s="54" t="str">
        <f t="shared" ref="R8:R13" si="0">IF($D8=2,SUM($G8:$N8),"")</f>
        <v/>
      </c>
      <c r="S8" s="67"/>
      <c r="T8" s="67"/>
    </row>
    <row r="9" spans="1:32" ht="12.75" customHeight="1" x14ac:dyDescent="0.3">
      <c r="A9" s="57">
        <v>3</v>
      </c>
      <c r="B9" s="61" t="s">
        <v>26</v>
      </c>
      <c r="C9" s="45" t="s">
        <v>24</v>
      </c>
      <c r="D9" s="44">
        <v>1</v>
      </c>
      <c r="E9" s="44">
        <v>3</v>
      </c>
      <c r="F9" s="45">
        <v>10</v>
      </c>
      <c r="G9" s="45">
        <v>10</v>
      </c>
      <c r="H9" s="45"/>
      <c r="I9" s="45"/>
      <c r="J9" s="45"/>
      <c r="K9" s="45"/>
      <c r="L9" s="45"/>
      <c r="M9" s="45"/>
      <c r="N9" s="45"/>
      <c r="O9" s="45">
        <v>10</v>
      </c>
      <c r="P9" s="45">
        <v>0</v>
      </c>
      <c r="Q9" s="44" t="str">
        <f>IF($D9=2,#REF!,"")</f>
        <v/>
      </c>
      <c r="R9" s="44" t="str">
        <f t="shared" si="0"/>
        <v/>
      </c>
      <c r="S9" s="66" t="str">
        <f>IF($D9=3,#REF!,"")</f>
        <v/>
      </c>
      <c r="T9" s="66" t="str">
        <f t="shared" ref="T9:T19" si="1">IF($D9=3,SUM($G9:$N9),"")</f>
        <v/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3.5" customHeight="1" x14ac:dyDescent="0.3">
      <c r="A10" s="58">
        <v>4</v>
      </c>
      <c r="B10" s="61" t="s">
        <v>27</v>
      </c>
      <c r="C10" s="48" t="s">
        <v>24</v>
      </c>
      <c r="D10" s="44">
        <v>1</v>
      </c>
      <c r="E10" s="44">
        <v>5</v>
      </c>
      <c r="F10" s="45">
        <v>15</v>
      </c>
      <c r="G10" s="45">
        <v>0</v>
      </c>
      <c r="H10" s="45"/>
      <c r="I10" s="45"/>
      <c r="J10" s="45">
        <v>15</v>
      </c>
      <c r="K10" s="45"/>
      <c r="L10" s="45"/>
      <c r="M10" s="45"/>
      <c r="N10" s="45"/>
      <c r="O10" s="45">
        <v>0</v>
      </c>
      <c r="P10" s="45">
        <v>15</v>
      </c>
      <c r="Q10" s="44" t="str">
        <f>IF($D10=2,#REF!,"")</f>
        <v/>
      </c>
      <c r="R10" s="44" t="str">
        <f t="shared" si="0"/>
        <v/>
      </c>
      <c r="S10" s="66" t="str">
        <f>IF($D10=3,#REF!,"")</f>
        <v/>
      </c>
      <c r="T10" s="66" t="str">
        <f t="shared" si="1"/>
        <v/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2.75" customHeight="1" x14ac:dyDescent="0.3">
      <c r="A11" s="57">
        <v>5</v>
      </c>
      <c r="B11" s="61" t="s">
        <v>28</v>
      </c>
      <c r="C11" s="48" t="s">
        <v>24</v>
      </c>
      <c r="D11" s="45">
        <v>1</v>
      </c>
      <c r="E11" s="45">
        <v>5</v>
      </c>
      <c r="F11" s="45">
        <v>15</v>
      </c>
      <c r="G11" s="45">
        <v>15</v>
      </c>
      <c r="H11" s="45"/>
      <c r="I11" s="45"/>
      <c r="J11" s="45"/>
      <c r="K11" s="45"/>
      <c r="L11" s="45"/>
      <c r="M11" s="45"/>
      <c r="N11" s="45"/>
      <c r="O11" s="45">
        <v>15</v>
      </c>
      <c r="P11" s="45">
        <v>0</v>
      </c>
      <c r="Q11" s="44" t="str">
        <f>IF($D11=2,#REF!,"")</f>
        <v/>
      </c>
      <c r="R11" s="44" t="str">
        <f t="shared" si="0"/>
        <v/>
      </c>
      <c r="S11" s="66" t="str">
        <f>IF($D11=3,#REF!,"")</f>
        <v/>
      </c>
      <c r="T11" s="66" t="str">
        <f t="shared" si="1"/>
        <v/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3.5" customHeight="1" x14ac:dyDescent="0.3">
      <c r="A12" s="58">
        <v>6</v>
      </c>
      <c r="B12" s="61" t="s">
        <v>29</v>
      </c>
      <c r="C12" s="45" t="s">
        <v>24</v>
      </c>
      <c r="D12" s="55">
        <v>1</v>
      </c>
      <c r="E12" s="53">
        <v>5</v>
      </c>
      <c r="F12" s="45">
        <v>15</v>
      </c>
      <c r="G12" s="45">
        <v>0</v>
      </c>
      <c r="H12" s="45"/>
      <c r="I12" s="45"/>
      <c r="J12" s="45">
        <v>15</v>
      </c>
      <c r="K12" s="45"/>
      <c r="L12" s="45"/>
      <c r="M12" s="45"/>
      <c r="N12" s="45"/>
      <c r="O12" s="45">
        <v>0</v>
      </c>
      <c r="P12" s="45">
        <v>15</v>
      </c>
      <c r="Q12" s="44" t="str">
        <f>IF($D12=2,#REF!,"")</f>
        <v/>
      </c>
      <c r="R12" s="44" t="str">
        <f t="shared" si="0"/>
        <v/>
      </c>
      <c r="S12" s="66" t="str">
        <f>IF($D12=3,#REF!,"")</f>
        <v/>
      </c>
      <c r="T12" s="66" t="str">
        <f t="shared" si="1"/>
        <v/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3.5" customHeight="1" x14ac:dyDescent="0.3">
      <c r="A13" s="57">
        <v>7</v>
      </c>
      <c r="B13" s="61" t="s">
        <v>30</v>
      </c>
      <c r="C13" s="45" t="s">
        <v>24</v>
      </c>
      <c r="D13" s="44">
        <v>1</v>
      </c>
      <c r="E13" s="44">
        <v>5</v>
      </c>
      <c r="F13" s="45">
        <v>15</v>
      </c>
      <c r="G13" s="45">
        <v>0</v>
      </c>
      <c r="H13" s="45"/>
      <c r="I13" s="45"/>
      <c r="J13" s="45">
        <v>15</v>
      </c>
      <c r="K13" s="45"/>
      <c r="L13" s="45"/>
      <c r="M13" s="45"/>
      <c r="N13" s="45"/>
      <c r="O13" s="45">
        <v>0</v>
      </c>
      <c r="P13" s="45">
        <v>15</v>
      </c>
      <c r="Q13" s="44" t="str">
        <f>IF($D13=2,#REF!,"")</f>
        <v/>
      </c>
      <c r="R13" s="44" t="str">
        <f t="shared" si="0"/>
        <v/>
      </c>
      <c r="S13" s="66" t="str">
        <f>IF($D13=3,#REF!,"")</f>
        <v/>
      </c>
      <c r="T13" s="66" t="str">
        <f t="shared" si="1"/>
        <v/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3.5" customHeight="1" x14ac:dyDescent="0.3">
      <c r="A14" s="58">
        <v>8</v>
      </c>
      <c r="B14" s="61" t="s">
        <v>31</v>
      </c>
      <c r="C14" s="48" t="s">
        <v>24</v>
      </c>
      <c r="D14" s="45">
        <v>2</v>
      </c>
      <c r="E14" s="45">
        <v>5</v>
      </c>
      <c r="F14" s="45">
        <v>15</v>
      </c>
      <c r="G14" s="45">
        <v>0</v>
      </c>
      <c r="H14" s="45"/>
      <c r="I14" s="45"/>
      <c r="J14" s="45">
        <v>15</v>
      </c>
      <c r="K14" s="45"/>
      <c r="L14" s="45"/>
      <c r="M14" s="45"/>
      <c r="N14" s="45"/>
      <c r="O14" s="50"/>
      <c r="P14" s="44"/>
      <c r="Q14" s="50">
        <v>0</v>
      </c>
      <c r="R14" s="44">
        <v>15</v>
      </c>
      <c r="S14" s="66" t="str">
        <f>IF($D14=3,#REF!,"")</f>
        <v/>
      </c>
      <c r="T14" s="66" t="str">
        <f t="shared" si="1"/>
        <v/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2.75" customHeight="1" x14ac:dyDescent="0.3">
      <c r="A15" s="57">
        <v>9</v>
      </c>
      <c r="B15" s="61" t="s">
        <v>32</v>
      </c>
      <c r="C15" s="48" t="s">
        <v>24</v>
      </c>
      <c r="D15" s="49">
        <v>2</v>
      </c>
      <c r="E15" s="45">
        <v>3</v>
      </c>
      <c r="F15" s="45">
        <v>10</v>
      </c>
      <c r="G15" s="45">
        <v>10</v>
      </c>
      <c r="H15" s="45"/>
      <c r="I15" s="45"/>
      <c r="J15" s="45"/>
      <c r="K15" s="45"/>
      <c r="L15" s="45"/>
      <c r="M15" s="45"/>
      <c r="N15" s="45"/>
      <c r="O15" s="50"/>
      <c r="P15" s="44"/>
      <c r="Q15" s="50">
        <v>10</v>
      </c>
      <c r="R15" s="44">
        <v>0</v>
      </c>
      <c r="S15" s="66" t="str">
        <f>IF($D15=3,#REF!,"")</f>
        <v/>
      </c>
      <c r="T15" s="66" t="str">
        <f t="shared" si="1"/>
        <v/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2.75" customHeight="1" x14ac:dyDescent="0.3">
      <c r="A16" s="58">
        <v>10</v>
      </c>
      <c r="B16" s="61" t="s">
        <v>33</v>
      </c>
      <c r="C16" s="45" t="s">
        <v>24</v>
      </c>
      <c r="D16" s="44">
        <v>2</v>
      </c>
      <c r="E16" s="45">
        <v>5</v>
      </c>
      <c r="F16" s="45">
        <v>15</v>
      </c>
      <c r="G16" s="45">
        <v>15</v>
      </c>
      <c r="H16" s="45"/>
      <c r="I16" s="45"/>
      <c r="J16" s="45"/>
      <c r="K16" s="45"/>
      <c r="L16" s="45"/>
      <c r="M16" s="45"/>
      <c r="N16" s="45"/>
      <c r="O16" s="50"/>
      <c r="P16" s="44"/>
      <c r="Q16" s="50">
        <v>15</v>
      </c>
      <c r="R16" s="44">
        <v>0</v>
      </c>
      <c r="S16" s="66" t="str">
        <f>IF($D16=3,#REF!,"")</f>
        <v/>
      </c>
      <c r="T16" s="66" t="str">
        <f t="shared" si="1"/>
        <v/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3.5" customHeight="1" x14ac:dyDescent="0.3">
      <c r="A17" s="57">
        <v>11</v>
      </c>
      <c r="B17" s="61" t="s">
        <v>34</v>
      </c>
      <c r="C17" s="48" t="s">
        <v>24</v>
      </c>
      <c r="D17" s="49">
        <v>2</v>
      </c>
      <c r="E17" s="45">
        <v>5</v>
      </c>
      <c r="F17" s="45">
        <v>15</v>
      </c>
      <c r="G17" s="45">
        <v>0</v>
      </c>
      <c r="H17" s="45"/>
      <c r="I17" s="45"/>
      <c r="J17" s="45">
        <v>15</v>
      </c>
      <c r="K17" s="45"/>
      <c r="L17" s="45"/>
      <c r="M17" s="45"/>
      <c r="N17" s="45"/>
      <c r="O17" s="50"/>
      <c r="P17" s="44"/>
      <c r="Q17" s="50">
        <v>0</v>
      </c>
      <c r="R17" s="44">
        <v>15</v>
      </c>
      <c r="S17" s="66" t="str">
        <f>IF($D17=3,#REF!,"")</f>
        <v/>
      </c>
      <c r="T17" s="66" t="str">
        <f t="shared" si="1"/>
        <v/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3.5" customHeight="1" x14ac:dyDescent="0.3">
      <c r="A18" s="58">
        <v>12</v>
      </c>
      <c r="B18" s="61" t="s">
        <v>35</v>
      </c>
      <c r="C18" s="48" t="s">
        <v>24</v>
      </c>
      <c r="D18" s="56">
        <v>2</v>
      </c>
      <c r="E18" s="45">
        <v>3</v>
      </c>
      <c r="F18" s="45">
        <v>10</v>
      </c>
      <c r="G18" s="45">
        <v>10</v>
      </c>
      <c r="H18" s="45"/>
      <c r="I18" s="45"/>
      <c r="J18" s="45"/>
      <c r="K18" s="45"/>
      <c r="L18" s="45"/>
      <c r="M18" s="45"/>
      <c r="N18" s="45"/>
      <c r="O18" s="50"/>
      <c r="P18" s="44"/>
      <c r="Q18" s="50">
        <v>10</v>
      </c>
      <c r="R18" s="44">
        <v>0</v>
      </c>
      <c r="S18" s="66" t="str">
        <f>IF($D18=3,#REF!,"")</f>
        <v/>
      </c>
      <c r="T18" s="66" t="str">
        <f t="shared" si="1"/>
        <v/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3.5" customHeight="1" x14ac:dyDescent="0.3">
      <c r="A19" s="57">
        <v>13</v>
      </c>
      <c r="B19" s="61" t="s">
        <v>36</v>
      </c>
      <c r="C19" s="45" t="s">
        <v>24</v>
      </c>
      <c r="D19" s="44">
        <v>2</v>
      </c>
      <c r="E19" s="45">
        <v>5</v>
      </c>
      <c r="F19" s="45">
        <v>15</v>
      </c>
      <c r="G19" s="45">
        <v>0</v>
      </c>
      <c r="H19" s="45"/>
      <c r="I19" s="45"/>
      <c r="J19" s="45">
        <v>15</v>
      </c>
      <c r="K19" s="45"/>
      <c r="L19" s="45"/>
      <c r="M19" s="45"/>
      <c r="N19" s="45"/>
      <c r="O19" s="46"/>
      <c r="P19" s="44"/>
      <c r="Q19" s="46">
        <v>0</v>
      </c>
      <c r="R19" s="44">
        <v>15</v>
      </c>
      <c r="S19" s="66" t="str">
        <f>IF($D19=3,#REF!,"")</f>
        <v/>
      </c>
      <c r="T19" s="66" t="str">
        <f t="shared" si="1"/>
        <v/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3.5" customHeight="1" x14ac:dyDescent="0.3">
      <c r="A20" s="58">
        <v>14</v>
      </c>
      <c r="B20" s="61" t="s">
        <v>66</v>
      </c>
      <c r="C20" s="59" t="s">
        <v>24</v>
      </c>
      <c r="D20" s="44">
        <v>3</v>
      </c>
      <c r="E20" s="44">
        <v>5</v>
      </c>
      <c r="F20" s="44">
        <v>10</v>
      </c>
      <c r="G20" s="63">
        <v>10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6">
        <v>10</v>
      </c>
      <c r="T20" s="66">
        <v>0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3.5" customHeight="1" thickBot="1" x14ac:dyDescent="0.35">
      <c r="A21" s="58">
        <v>16</v>
      </c>
      <c r="B21" s="62" t="s">
        <v>37</v>
      </c>
      <c r="C21" s="60" t="s">
        <v>24</v>
      </c>
      <c r="D21" s="5">
        <v>3</v>
      </c>
      <c r="E21" s="5">
        <v>3</v>
      </c>
      <c r="F21" s="5">
        <v>5</v>
      </c>
      <c r="G21" s="38">
        <v>0</v>
      </c>
      <c r="H21" s="65"/>
      <c r="I21" s="65"/>
      <c r="J21" s="65">
        <v>5</v>
      </c>
      <c r="K21" s="65"/>
      <c r="L21" s="65"/>
      <c r="M21" s="65"/>
      <c r="N21" s="65"/>
      <c r="O21" s="65"/>
      <c r="P21" s="65"/>
      <c r="Q21" s="65"/>
      <c r="R21" s="65"/>
      <c r="S21" s="66">
        <v>0</v>
      </c>
      <c r="T21" s="66">
        <v>5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3.5" customHeight="1" thickBot="1" x14ac:dyDescent="0.35">
      <c r="A22" s="77" t="s">
        <v>38</v>
      </c>
      <c r="B22" s="102"/>
      <c r="C22" s="103"/>
      <c r="D22" s="10"/>
      <c r="E22" s="11">
        <f>SUM(E7:E21)</f>
        <v>65</v>
      </c>
      <c r="F22" s="68">
        <f>SUM(F7:F21)</f>
        <v>190</v>
      </c>
      <c r="G22" s="13">
        <f>SUM(G7:G21)</f>
        <v>95</v>
      </c>
      <c r="H22" s="13">
        <f>SUM(H7:H21)</f>
        <v>0</v>
      </c>
      <c r="I22" s="13">
        <f>SUM(I7:I21)</f>
        <v>0</v>
      </c>
      <c r="J22" s="13">
        <f>SUM(J8:J21)</f>
        <v>95</v>
      </c>
      <c r="K22" s="13"/>
      <c r="L22" s="13">
        <f>SUM(L7:L21)</f>
        <v>0</v>
      </c>
      <c r="M22" s="13">
        <f>SUM(M5:M21)</f>
        <v>0</v>
      </c>
      <c r="N22" s="13"/>
      <c r="O22" s="13">
        <f>SUM(O7:O21)</f>
        <v>50</v>
      </c>
      <c r="P22" s="13">
        <f>SUM(P7:P21)</f>
        <v>45</v>
      </c>
      <c r="Q22" s="13">
        <f>SUM(Q14:Q21)</f>
        <v>35</v>
      </c>
      <c r="R22" s="13">
        <f>SUM(R14:R20)</f>
        <v>45</v>
      </c>
      <c r="S22" s="13">
        <f>SUM(S17:S21)</f>
        <v>10</v>
      </c>
      <c r="T22" s="13">
        <f>SUM(T21)</f>
        <v>5</v>
      </c>
      <c r="U22" s="8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2.75" customHeight="1" thickBot="1" x14ac:dyDescent="0.35">
      <c r="A23" s="14"/>
      <c r="B23" s="1"/>
      <c r="C23" s="1"/>
      <c r="D23" s="1"/>
      <c r="E23" s="14"/>
      <c r="F23" s="1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8.2" customHeight="1" x14ac:dyDescent="0.3">
      <c r="A24" s="80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ht="18" customHeight="1" x14ac:dyDescent="0.3">
      <c r="A25" s="82" t="s">
        <v>0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ht="18.75" customHeight="1" thickBot="1" x14ac:dyDescent="0.35">
      <c r="A26" s="111" t="s">
        <v>39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ht="18.75" customHeight="1" thickBot="1" x14ac:dyDescent="0.35">
      <c r="A27" s="17"/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ht="22.5" customHeight="1" x14ac:dyDescent="0.3">
      <c r="A28" s="104" t="s">
        <v>1</v>
      </c>
      <c r="B28" s="106" t="s">
        <v>2</v>
      </c>
      <c r="C28" s="110" t="s">
        <v>3</v>
      </c>
      <c r="D28" s="109" t="s">
        <v>4</v>
      </c>
      <c r="E28" s="109" t="s">
        <v>5</v>
      </c>
      <c r="F28" s="112" t="s">
        <v>6</v>
      </c>
      <c r="G28" s="70"/>
      <c r="H28" s="70"/>
      <c r="I28" s="70"/>
      <c r="J28" s="70"/>
      <c r="K28" s="70"/>
      <c r="L28" s="70"/>
      <c r="M28" s="70"/>
      <c r="N28" s="70"/>
      <c r="O28" s="69" t="s">
        <v>7</v>
      </c>
      <c r="P28" s="70"/>
      <c r="Q28" s="70"/>
      <c r="R28" s="70"/>
      <c r="S28" s="70"/>
      <c r="T28" s="70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ht="22.5" customHeight="1" x14ac:dyDescent="0.3">
      <c r="A29" s="91"/>
      <c r="B29" s="107"/>
      <c r="C29" s="91"/>
      <c r="D29" s="97"/>
      <c r="E29" s="97"/>
      <c r="F29" s="96" t="s">
        <v>8</v>
      </c>
      <c r="G29" s="72"/>
      <c r="H29" s="72"/>
      <c r="I29" s="72"/>
      <c r="J29" s="72"/>
      <c r="K29" s="72"/>
      <c r="L29" s="72"/>
      <c r="M29" s="72"/>
      <c r="N29" s="72"/>
      <c r="O29" s="71" t="s">
        <v>9</v>
      </c>
      <c r="P29" s="72"/>
      <c r="Q29" s="72"/>
      <c r="R29" s="73"/>
      <c r="S29" s="74" t="s">
        <v>10</v>
      </c>
      <c r="T29" s="72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ht="22.5" customHeight="1" x14ac:dyDescent="0.3">
      <c r="A30" s="91"/>
      <c r="B30" s="107"/>
      <c r="C30" s="91"/>
      <c r="D30" s="97"/>
      <c r="E30" s="97"/>
      <c r="F30" s="97"/>
      <c r="G30" s="92"/>
      <c r="H30" s="72"/>
      <c r="I30" s="72"/>
      <c r="J30" s="72"/>
      <c r="K30" s="72"/>
      <c r="L30" s="72"/>
      <c r="M30" s="72"/>
      <c r="N30" s="72"/>
      <c r="O30" s="75" t="s">
        <v>11</v>
      </c>
      <c r="P30" s="73"/>
      <c r="Q30" s="76" t="s">
        <v>12</v>
      </c>
      <c r="R30" s="73"/>
      <c r="S30" s="89" t="s">
        <v>13</v>
      </c>
      <c r="T30" s="73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ht="22.5" customHeight="1" x14ac:dyDescent="0.3">
      <c r="A31" s="105"/>
      <c r="B31" s="108"/>
      <c r="C31" s="105"/>
      <c r="D31" s="98"/>
      <c r="E31" s="98"/>
      <c r="F31" s="98"/>
      <c r="G31" s="7" t="s">
        <v>14</v>
      </c>
      <c r="H31" s="7" t="s">
        <v>15</v>
      </c>
      <c r="I31" s="7" t="s">
        <v>16</v>
      </c>
      <c r="J31" s="7" t="s">
        <v>22</v>
      </c>
      <c r="K31" s="7" t="s">
        <v>18</v>
      </c>
      <c r="L31" s="7" t="s">
        <v>19</v>
      </c>
      <c r="M31" s="7" t="s">
        <v>20</v>
      </c>
      <c r="N31" s="7" t="s">
        <v>21</v>
      </c>
      <c r="O31" s="41" t="s">
        <v>14</v>
      </c>
      <c r="P31" s="42" t="s">
        <v>22</v>
      </c>
      <c r="Q31" s="41" t="s">
        <v>14</v>
      </c>
      <c r="R31" s="42" t="s">
        <v>22</v>
      </c>
      <c r="S31" s="41" t="s">
        <v>14</v>
      </c>
      <c r="T31" s="42" t="s">
        <v>22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ht="13.5" customHeight="1" thickBot="1" x14ac:dyDescent="0.35">
      <c r="A32" s="20">
        <v>1</v>
      </c>
      <c r="B32" s="21" t="s">
        <v>41</v>
      </c>
      <c r="C32" s="22" t="s">
        <v>40</v>
      </c>
      <c r="D32" s="23">
        <v>3</v>
      </c>
      <c r="E32" s="24">
        <v>11</v>
      </c>
      <c r="F32" s="25">
        <v>220</v>
      </c>
      <c r="G32" s="26"/>
      <c r="H32" s="26"/>
      <c r="I32" s="26"/>
      <c r="J32" s="26"/>
      <c r="K32" s="26"/>
      <c r="L32" s="26">
        <v>220</v>
      </c>
      <c r="M32" s="26"/>
      <c r="N32" s="26"/>
      <c r="O32" s="4"/>
      <c r="P32" s="5"/>
      <c r="Q32" s="6"/>
      <c r="R32" s="6"/>
      <c r="S32" s="27"/>
      <c r="T32" s="27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41" ht="15.75" customHeight="1" thickBot="1" x14ac:dyDescent="0.35">
      <c r="A33" s="77" t="s">
        <v>38</v>
      </c>
      <c r="B33" s="78"/>
      <c r="C33" s="79"/>
      <c r="D33" s="28"/>
      <c r="E33" s="29">
        <v>11</v>
      </c>
      <c r="F33" s="12">
        <f>SUM(F32:F32)</f>
        <v>220</v>
      </c>
      <c r="G33" s="30"/>
      <c r="H33" s="30"/>
      <c r="I33" s="30"/>
      <c r="J33" s="30"/>
      <c r="K33" s="30"/>
      <c r="L33" s="30">
        <v>220</v>
      </c>
      <c r="M33" s="30"/>
      <c r="N33" s="30"/>
      <c r="O33" s="30"/>
      <c r="P33" s="30"/>
      <c r="Q33" s="30"/>
      <c r="R33" s="30"/>
      <c r="S33" s="30"/>
      <c r="T33" s="30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41" ht="20.25" customHeight="1" x14ac:dyDescent="0.3">
      <c r="A34" s="31"/>
      <c r="B34" s="32"/>
      <c r="C34" s="31"/>
      <c r="D34" s="31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6" spans="1:41" ht="12.75" customHeight="1" thickBo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93"/>
      <c r="Q36" s="93"/>
      <c r="R36" s="93"/>
      <c r="S36" s="93"/>
      <c r="T36" s="9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37"/>
      <c r="AH36" s="37"/>
      <c r="AI36" s="37"/>
      <c r="AJ36" s="37"/>
      <c r="AK36" s="37"/>
      <c r="AL36" s="37"/>
      <c r="AM36" s="37"/>
      <c r="AN36" s="37"/>
      <c r="AO36" s="37"/>
    </row>
    <row r="37" spans="1:41" ht="24" customHeight="1" x14ac:dyDescent="0.3">
      <c r="A37" s="80" t="s">
        <v>57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37"/>
      <c r="AH37" s="37"/>
      <c r="AI37" s="37"/>
      <c r="AJ37" s="37"/>
      <c r="AK37" s="37"/>
      <c r="AL37" s="37"/>
      <c r="AM37" s="37"/>
      <c r="AN37" s="37"/>
      <c r="AO37" s="37"/>
    </row>
    <row r="38" spans="1:41" ht="19.8" customHeight="1" x14ac:dyDescent="0.3">
      <c r="A38" s="82" t="s">
        <v>0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37"/>
      <c r="AH38" s="37"/>
      <c r="AI38" s="37"/>
      <c r="AJ38" s="37"/>
      <c r="AK38" s="37"/>
      <c r="AL38" s="37"/>
      <c r="AM38" s="37"/>
      <c r="AN38" s="37"/>
      <c r="AO38" s="37"/>
    </row>
    <row r="39" spans="1:41" ht="21" customHeight="1" thickBot="1" x14ac:dyDescent="0.35">
      <c r="A39" s="114" t="s">
        <v>58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6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37"/>
      <c r="AH39" s="37"/>
      <c r="AI39" s="37"/>
      <c r="AJ39" s="37"/>
      <c r="AK39" s="37"/>
      <c r="AL39" s="37"/>
      <c r="AM39" s="37"/>
      <c r="AN39" s="37"/>
      <c r="AO39" s="37"/>
    </row>
    <row r="40" spans="1:41" ht="12.75" customHeight="1" x14ac:dyDescent="0.3">
      <c r="A40" s="117" t="s">
        <v>1</v>
      </c>
      <c r="B40" s="119" t="s">
        <v>2</v>
      </c>
      <c r="C40" s="120" t="s">
        <v>3</v>
      </c>
      <c r="D40" s="120" t="s">
        <v>4</v>
      </c>
      <c r="E40" s="121" t="s">
        <v>5</v>
      </c>
      <c r="F40" s="122" t="s">
        <v>6</v>
      </c>
      <c r="G40" s="123"/>
      <c r="H40" s="123"/>
      <c r="I40" s="123"/>
      <c r="J40" s="123"/>
      <c r="K40" s="123"/>
      <c r="L40" s="123"/>
      <c r="M40" s="123"/>
      <c r="N40" s="123"/>
      <c r="O40" s="124" t="s">
        <v>7</v>
      </c>
      <c r="P40" s="125"/>
      <c r="Q40" s="125"/>
      <c r="R40" s="125"/>
      <c r="S40" s="125"/>
      <c r="T40" s="126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37"/>
      <c r="AH40" s="37"/>
      <c r="AI40" s="37"/>
      <c r="AJ40" s="37"/>
      <c r="AK40" s="37"/>
      <c r="AL40" s="37"/>
      <c r="AM40" s="37"/>
      <c r="AN40" s="37"/>
      <c r="AO40" s="37"/>
    </row>
    <row r="41" spans="1:41" ht="12.75" customHeight="1" x14ac:dyDescent="0.3">
      <c r="A41" s="118"/>
      <c r="B41" s="115"/>
      <c r="C41" s="118"/>
      <c r="D41" s="118"/>
      <c r="E41" s="115"/>
      <c r="F41" s="127" t="s">
        <v>8</v>
      </c>
      <c r="G41" s="125"/>
      <c r="H41" s="125"/>
      <c r="I41" s="125"/>
      <c r="J41" s="125"/>
      <c r="K41" s="125"/>
      <c r="L41" s="125"/>
      <c r="M41" s="125"/>
      <c r="N41" s="125"/>
      <c r="O41" s="129" t="s">
        <v>9</v>
      </c>
      <c r="P41" s="125"/>
      <c r="Q41" s="125"/>
      <c r="R41" s="126"/>
      <c r="S41" s="124" t="s">
        <v>10</v>
      </c>
      <c r="T41" s="126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41" ht="12.75" customHeight="1" x14ac:dyDescent="0.3">
      <c r="A42" s="118"/>
      <c r="B42" s="115"/>
      <c r="C42" s="118"/>
      <c r="D42" s="118"/>
      <c r="E42" s="115"/>
      <c r="F42" s="128"/>
      <c r="G42" s="130"/>
      <c r="H42" s="125"/>
      <c r="I42" s="125"/>
      <c r="J42" s="125"/>
      <c r="K42" s="125"/>
      <c r="L42" s="125"/>
      <c r="M42" s="125"/>
      <c r="N42" s="125"/>
      <c r="O42" s="131" t="s">
        <v>11</v>
      </c>
      <c r="P42" s="132"/>
      <c r="Q42" s="133" t="s">
        <v>12</v>
      </c>
      <c r="R42" s="132"/>
      <c r="S42" s="134" t="s">
        <v>13</v>
      </c>
      <c r="T42" s="132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41" ht="12.75" customHeight="1" x14ac:dyDescent="0.3">
      <c r="A43" s="118"/>
      <c r="B43" s="115"/>
      <c r="C43" s="118"/>
      <c r="D43" s="118"/>
      <c r="E43" s="115"/>
      <c r="F43" s="128"/>
      <c r="G43" s="39" t="s">
        <v>14</v>
      </c>
      <c r="H43" s="40" t="s">
        <v>15</v>
      </c>
      <c r="I43" s="40" t="s">
        <v>16</v>
      </c>
      <c r="J43" s="40" t="s">
        <v>17</v>
      </c>
      <c r="K43" s="40" t="s">
        <v>18</v>
      </c>
      <c r="L43" s="40" t="s">
        <v>19</v>
      </c>
      <c r="M43" s="40" t="s">
        <v>20</v>
      </c>
      <c r="N43" s="40" t="s">
        <v>21</v>
      </c>
      <c r="O43" s="41" t="s">
        <v>14</v>
      </c>
      <c r="P43" s="42" t="s">
        <v>22</v>
      </c>
      <c r="Q43" s="41" t="s">
        <v>14</v>
      </c>
      <c r="R43" s="42" t="s">
        <v>22</v>
      </c>
      <c r="S43" s="41" t="s">
        <v>14</v>
      </c>
      <c r="T43" s="42" t="s">
        <v>22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41" ht="12.75" customHeight="1" x14ac:dyDescent="0.3">
      <c r="A44" s="43"/>
      <c r="B44" s="19" t="s">
        <v>60</v>
      </c>
      <c r="C44" s="19" t="s">
        <v>24</v>
      </c>
      <c r="D44" s="19">
        <v>3</v>
      </c>
      <c r="E44" s="19">
        <v>5</v>
      </c>
      <c r="F44" s="19">
        <v>15</v>
      </c>
      <c r="G44" s="19">
        <v>15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>
        <v>15</v>
      </c>
      <c r="T44" s="19">
        <v>0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41" ht="12.75" customHeight="1" x14ac:dyDescent="0.3">
      <c r="A45" s="47"/>
      <c r="B45" s="19" t="s">
        <v>61</v>
      </c>
      <c r="C45" s="19" t="s">
        <v>24</v>
      </c>
      <c r="D45" s="19">
        <v>3</v>
      </c>
      <c r="E45" s="19">
        <v>5</v>
      </c>
      <c r="F45" s="19">
        <v>15</v>
      </c>
      <c r="G45" s="19"/>
      <c r="H45" s="19"/>
      <c r="I45" s="19"/>
      <c r="J45" s="19">
        <v>15</v>
      </c>
      <c r="K45" s="19"/>
      <c r="L45" s="19"/>
      <c r="M45" s="19"/>
      <c r="N45" s="19"/>
      <c r="O45" s="19"/>
      <c r="P45" s="19"/>
      <c r="Q45" s="19"/>
      <c r="R45" s="19"/>
      <c r="S45" s="19">
        <v>0</v>
      </c>
      <c r="T45" s="19">
        <v>15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41" ht="12.75" customHeight="1" thickBot="1" x14ac:dyDescent="0.35">
      <c r="A46" s="47"/>
      <c r="B46" s="19" t="s">
        <v>62</v>
      </c>
      <c r="C46" s="19" t="s">
        <v>24</v>
      </c>
      <c r="D46" s="19">
        <v>3</v>
      </c>
      <c r="E46" s="19">
        <v>4</v>
      </c>
      <c r="F46" s="19">
        <v>10</v>
      </c>
      <c r="G46" s="19">
        <v>10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>
        <v>10</v>
      </c>
      <c r="T46" s="19">
        <v>0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41" ht="12.75" customHeight="1" thickBot="1" x14ac:dyDescent="0.35">
      <c r="A47" s="99" t="s">
        <v>38</v>
      </c>
      <c r="B47" s="100"/>
      <c r="C47" s="101"/>
      <c r="D47" s="51"/>
      <c r="E47" s="52">
        <f t="shared" ref="E47:T47" si="2">SUM(E44:E46)</f>
        <v>14</v>
      </c>
      <c r="F47" s="52">
        <f t="shared" si="2"/>
        <v>40</v>
      </c>
      <c r="G47" s="52">
        <f t="shared" si="2"/>
        <v>25</v>
      </c>
      <c r="H47" s="52">
        <f t="shared" si="2"/>
        <v>0</v>
      </c>
      <c r="I47" s="52">
        <f t="shared" si="2"/>
        <v>0</v>
      </c>
      <c r="J47" s="52">
        <f t="shared" si="2"/>
        <v>15</v>
      </c>
      <c r="K47" s="52"/>
      <c r="L47" s="52">
        <f t="shared" si="2"/>
        <v>0</v>
      </c>
      <c r="M47" s="52">
        <f t="shared" si="2"/>
        <v>0</v>
      </c>
      <c r="N47" s="52">
        <f t="shared" si="2"/>
        <v>0</v>
      </c>
      <c r="O47" s="52">
        <f t="shared" si="2"/>
        <v>0</v>
      </c>
      <c r="P47" s="52">
        <f t="shared" si="2"/>
        <v>0</v>
      </c>
      <c r="Q47" s="52">
        <f t="shared" si="2"/>
        <v>0</v>
      </c>
      <c r="R47" s="52">
        <f t="shared" si="2"/>
        <v>0</v>
      </c>
      <c r="S47" s="52">
        <f t="shared" si="2"/>
        <v>25</v>
      </c>
      <c r="T47" s="52">
        <f t="shared" si="2"/>
        <v>15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41" ht="21" customHeight="1" x14ac:dyDescent="0.3">
      <c r="A48" s="80" t="s">
        <v>57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41" ht="13.8" customHeight="1" x14ac:dyDescent="0.3">
      <c r="A49" s="82" t="s">
        <v>0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41" ht="19.8" customHeight="1" thickBot="1" x14ac:dyDescent="0.35">
      <c r="A50" s="135" t="s">
        <v>59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6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41" ht="12.75" customHeight="1" x14ac:dyDescent="0.3">
      <c r="A51" s="117" t="s">
        <v>1</v>
      </c>
      <c r="B51" s="119" t="s">
        <v>2</v>
      </c>
      <c r="C51" s="120" t="s">
        <v>3</v>
      </c>
      <c r="D51" s="120" t="s">
        <v>4</v>
      </c>
      <c r="E51" s="121" t="s">
        <v>5</v>
      </c>
      <c r="F51" s="122" t="s">
        <v>6</v>
      </c>
      <c r="G51" s="123"/>
      <c r="H51" s="123"/>
      <c r="I51" s="123"/>
      <c r="J51" s="123"/>
      <c r="K51" s="123"/>
      <c r="L51" s="123"/>
      <c r="M51" s="123"/>
      <c r="N51" s="123"/>
      <c r="O51" s="124" t="s">
        <v>7</v>
      </c>
      <c r="P51" s="125"/>
      <c r="Q51" s="125"/>
      <c r="R51" s="125"/>
      <c r="S51" s="125"/>
      <c r="T51" s="126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41" ht="12.75" customHeight="1" x14ac:dyDescent="0.3">
      <c r="A52" s="118"/>
      <c r="B52" s="115"/>
      <c r="C52" s="118"/>
      <c r="D52" s="118"/>
      <c r="E52" s="115"/>
      <c r="F52" s="127" t="s">
        <v>8</v>
      </c>
      <c r="G52" s="125"/>
      <c r="H52" s="125"/>
      <c r="I52" s="125"/>
      <c r="J52" s="125"/>
      <c r="K52" s="125"/>
      <c r="L52" s="125"/>
      <c r="M52" s="125"/>
      <c r="N52" s="125"/>
      <c r="O52" s="129" t="s">
        <v>9</v>
      </c>
      <c r="P52" s="125"/>
      <c r="Q52" s="125"/>
      <c r="R52" s="126"/>
      <c r="S52" s="124" t="s">
        <v>10</v>
      </c>
      <c r="T52" s="126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41" ht="12.75" customHeight="1" x14ac:dyDescent="0.3">
      <c r="A53" s="118"/>
      <c r="B53" s="115"/>
      <c r="C53" s="118"/>
      <c r="D53" s="118"/>
      <c r="E53" s="115"/>
      <c r="F53" s="128"/>
      <c r="G53" s="130"/>
      <c r="H53" s="125"/>
      <c r="I53" s="125"/>
      <c r="J53" s="125"/>
      <c r="K53" s="125"/>
      <c r="L53" s="125"/>
      <c r="M53" s="125"/>
      <c r="N53" s="125"/>
      <c r="O53" s="131" t="s">
        <v>11</v>
      </c>
      <c r="P53" s="132"/>
      <c r="Q53" s="133" t="s">
        <v>12</v>
      </c>
      <c r="R53" s="132"/>
      <c r="S53" s="134" t="s">
        <v>13</v>
      </c>
      <c r="T53" s="132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41" ht="12.75" customHeight="1" x14ac:dyDescent="0.3">
      <c r="A54" s="118"/>
      <c r="B54" s="115"/>
      <c r="C54" s="118"/>
      <c r="D54" s="118"/>
      <c r="E54" s="115"/>
      <c r="F54" s="128"/>
      <c r="G54" s="39" t="s">
        <v>14</v>
      </c>
      <c r="H54" s="40" t="s">
        <v>15</v>
      </c>
      <c r="I54" s="40" t="s">
        <v>16</v>
      </c>
      <c r="J54" s="40" t="s">
        <v>17</v>
      </c>
      <c r="K54" s="40" t="s">
        <v>18</v>
      </c>
      <c r="L54" s="40" t="s">
        <v>19</v>
      </c>
      <c r="M54" s="40" t="s">
        <v>20</v>
      </c>
      <c r="N54" s="40" t="s">
        <v>21</v>
      </c>
      <c r="O54" s="41" t="s">
        <v>14</v>
      </c>
      <c r="P54" s="42" t="s">
        <v>22</v>
      </c>
      <c r="Q54" s="41" t="s">
        <v>14</v>
      </c>
      <c r="R54" s="42" t="s">
        <v>22</v>
      </c>
      <c r="S54" s="41" t="s">
        <v>14</v>
      </c>
      <c r="T54" s="42" t="s">
        <v>22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41" ht="12.75" customHeight="1" x14ac:dyDescent="0.3">
      <c r="A55" s="47"/>
      <c r="B55" s="19" t="s">
        <v>63</v>
      </c>
      <c r="C55" s="19" t="s">
        <v>24</v>
      </c>
      <c r="D55" s="19">
        <v>3</v>
      </c>
      <c r="E55" s="19">
        <v>5</v>
      </c>
      <c r="F55" s="19">
        <v>15</v>
      </c>
      <c r="G55" s="19">
        <v>15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>
        <v>15</v>
      </c>
      <c r="T55" s="19">
        <v>0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41" ht="12.75" customHeight="1" x14ac:dyDescent="0.3">
      <c r="A56" s="47"/>
      <c r="B56" s="19" t="s">
        <v>64</v>
      </c>
      <c r="C56" s="19" t="s">
        <v>24</v>
      </c>
      <c r="D56" s="19">
        <v>3</v>
      </c>
      <c r="E56" s="19">
        <v>5</v>
      </c>
      <c r="F56" s="19">
        <v>15</v>
      </c>
      <c r="G56" s="19"/>
      <c r="H56" s="19"/>
      <c r="I56" s="19"/>
      <c r="J56" s="19">
        <v>15</v>
      </c>
      <c r="K56" s="19"/>
      <c r="L56" s="19"/>
      <c r="M56" s="19"/>
      <c r="N56" s="19"/>
      <c r="O56" s="19"/>
      <c r="P56" s="19"/>
      <c r="Q56" s="19"/>
      <c r="R56" s="19"/>
      <c r="S56" s="19">
        <v>0</v>
      </c>
      <c r="T56" s="19">
        <v>15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41" ht="12.75" customHeight="1" thickBot="1" x14ac:dyDescent="0.35">
      <c r="A57" s="47"/>
      <c r="B57" s="19" t="s">
        <v>65</v>
      </c>
      <c r="C57" s="19" t="s">
        <v>24</v>
      </c>
      <c r="D57" s="19">
        <v>3</v>
      </c>
      <c r="E57" s="19">
        <v>4</v>
      </c>
      <c r="F57" s="19">
        <v>10</v>
      </c>
      <c r="G57" s="19">
        <v>10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>
        <v>10</v>
      </c>
      <c r="T57" s="19">
        <v>0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41" ht="12.75" customHeight="1" thickBot="1" x14ac:dyDescent="0.35">
      <c r="A58" s="99" t="s">
        <v>38</v>
      </c>
      <c r="B58" s="100"/>
      <c r="C58" s="101"/>
      <c r="D58" s="51"/>
      <c r="E58" s="52">
        <f t="shared" ref="E58:T60" si="3">SUM(E55:E57)</f>
        <v>14</v>
      </c>
      <c r="F58" s="52">
        <f t="shared" si="3"/>
        <v>40</v>
      </c>
      <c r="G58" s="52">
        <f t="shared" si="3"/>
        <v>25</v>
      </c>
      <c r="H58" s="52">
        <f t="shared" si="3"/>
        <v>0</v>
      </c>
      <c r="I58" s="52">
        <f t="shared" si="3"/>
        <v>0</v>
      </c>
      <c r="J58" s="52">
        <f t="shared" si="3"/>
        <v>15</v>
      </c>
      <c r="K58" s="52"/>
      <c r="L58" s="52">
        <f t="shared" si="3"/>
        <v>0</v>
      </c>
      <c r="M58" s="52">
        <f t="shared" si="3"/>
        <v>0</v>
      </c>
      <c r="N58" s="52">
        <f t="shared" si="3"/>
        <v>0</v>
      </c>
      <c r="O58" s="52">
        <f t="shared" si="3"/>
        <v>0</v>
      </c>
      <c r="P58" s="52">
        <f t="shared" si="3"/>
        <v>0</v>
      </c>
      <c r="Q58" s="52">
        <f t="shared" si="3"/>
        <v>0</v>
      </c>
      <c r="R58" s="52">
        <f t="shared" si="3"/>
        <v>0</v>
      </c>
      <c r="S58" s="52"/>
      <c r="T58" s="52">
        <f t="shared" si="3"/>
        <v>15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41" ht="12.75" customHeight="1" thickBo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41" s="37" customFormat="1" ht="12.75" customHeight="1" thickBot="1" x14ac:dyDescent="0.35">
      <c r="A60" s="99" t="s">
        <v>67</v>
      </c>
      <c r="B60" s="100"/>
      <c r="C60" s="101"/>
      <c r="D60" s="51"/>
      <c r="E60" s="52">
        <f>E22+E33+E47</f>
        <v>90</v>
      </c>
      <c r="F60" s="52">
        <f>F22+F33+F47</f>
        <v>450</v>
      </c>
      <c r="G60" s="52">
        <f>G22+G33+G47</f>
        <v>120</v>
      </c>
      <c r="H60" s="52">
        <f t="shared" si="3"/>
        <v>0</v>
      </c>
      <c r="I60" s="52">
        <f t="shared" si="3"/>
        <v>0</v>
      </c>
      <c r="J60" s="52">
        <f>J22+J33+J47</f>
        <v>110</v>
      </c>
      <c r="K60" s="52"/>
      <c r="L60" s="52">
        <v>220</v>
      </c>
      <c r="M60" s="52">
        <f t="shared" si="3"/>
        <v>0</v>
      </c>
      <c r="N60" s="52">
        <f t="shared" si="3"/>
        <v>0</v>
      </c>
      <c r="O60" s="13">
        <v>50</v>
      </c>
      <c r="P60" s="13">
        <v>45</v>
      </c>
      <c r="Q60" s="13">
        <v>35</v>
      </c>
      <c r="R60" s="13">
        <f>R22</f>
        <v>45</v>
      </c>
      <c r="S60" s="52">
        <f>S22+S47</f>
        <v>35</v>
      </c>
      <c r="T60" s="52">
        <f>T22+T47</f>
        <v>20</v>
      </c>
      <c r="U60" s="8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41" ht="23.25" customHeight="1" x14ac:dyDescent="0.3">
      <c r="A61" s="1"/>
      <c r="B61" s="113" t="s">
        <v>42</v>
      </c>
      <c r="C61" s="113"/>
      <c r="D61" s="113"/>
      <c r="E61" s="113"/>
      <c r="F61" s="34"/>
      <c r="G61" s="34"/>
      <c r="H61" s="34"/>
      <c r="I61" s="34"/>
      <c r="J61" s="34"/>
      <c r="K61" s="34"/>
      <c r="L61" s="34"/>
      <c r="M61" s="3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7"/>
      <c r="AH61" s="37"/>
      <c r="AI61" s="37"/>
      <c r="AJ61" s="37"/>
      <c r="AK61" s="37"/>
      <c r="AL61" s="37"/>
      <c r="AM61" s="37"/>
      <c r="AN61" s="37"/>
      <c r="AO61" s="37"/>
    </row>
    <row r="62" spans="1:41" ht="12.75" customHeight="1" x14ac:dyDescent="0.3">
      <c r="A62" s="1"/>
      <c r="B62" s="9" t="s">
        <v>43</v>
      </c>
      <c r="C62" s="1"/>
      <c r="D62" s="1"/>
      <c r="E62" s="1"/>
      <c r="F62" s="34"/>
      <c r="G62" s="34"/>
      <c r="H62" s="34"/>
      <c r="I62" s="34"/>
      <c r="J62" s="34"/>
      <c r="K62" s="34"/>
      <c r="L62" s="34"/>
      <c r="M62" s="3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7"/>
      <c r="AH62" s="37"/>
      <c r="AI62" s="37"/>
      <c r="AJ62" s="37"/>
      <c r="AK62" s="37"/>
      <c r="AL62" s="37"/>
      <c r="AM62" s="37"/>
      <c r="AN62" s="37"/>
      <c r="AO62" s="37"/>
    </row>
    <row r="63" spans="1:41" ht="12.75" customHeight="1" x14ac:dyDescent="0.3">
      <c r="A63" s="1"/>
      <c r="B63" s="9" t="s">
        <v>44</v>
      </c>
      <c r="C63" s="1"/>
      <c r="D63" s="1"/>
      <c r="E63" s="1"/>
      <c r="F63" s="34"/>
      <c r="G63" s="34"/>
      <c r="H63" s="34"/>
      <c r="I63" s="34"/>
      <c r="J63" s="34"/>
      <c r="K63" s="34"/>
      <c r="L63" s="34"/>
      <c r="M63" s="3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7"/>
      <c r="AH63" s="37"/>
      <c r="AI63" s="37"/>
      <c r="AJ63" s="37"/>
      <c r="AK63" s="37"/>
      <c r="AL63" s="37"/>
      <c r="AM63" s="37"/>
      <c r="AN63" s="37"/>
      <c r="AO63" s="37"/>
    </row>
    <row r="64" spans="1:41" ht="12.75" customHeight="1" x14ac:dyDescent="0.3">
      <c r="A64" s="1"/>
      <c r="B64" s="9" t="s">
        <v>45</v>
      </c>
      <c r="C64" s="1"/>
      <c r="D64" s="1"/>
      <c r="E64" s="1"/>
      <c r="F64" s="34"/>
      <c r="G64" s="34"/>
      <c r="H64" s="34"/>
      <c r="I64" s="34"/>
      <c r="J64" s="34"/>
      <c r="K64" s="34"/>
      <c r="L64" s="34"/>
      <c r="M64" s="3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7"/>
      <c r="AH64" s="37"/>
      <c r="AI64" s="37"/>
      <c r="AJ64" s="37"/>
      <c r="AK64" s="37"/>
      <c r="AL64" s="37"/>
      <c r="AM64" s="37"/>
      <c r="AN64" s="37"/>
      <c r="AO64" s="37"/>
    </row>
    <row r="65" spans="1:41" ht="12.75" customHeight="1" x14ac:dyDescent="0.3">
      <c r="A65" s="1"/>
      <c r="B65" s="9" t="s">
        <v>46</v>
      </c>
      <c r="C65" s="1"/>
      <c r="D65" s="1"/>
      <c r="E65" s="1"/>
      <c r="F65" s="34"/>
      <c r="G65" s="34"/>
      <c r="H65" s="34"/>
      <c r="I65" s="34"/>
      <c r="J65" s="35"/>
      <c r="K65" s="34"/>
      <c r="L65" s="34"/>
      <c r="M65" s="3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37"/>
      <c r="AH65" s="37"/>
      <c r="AI65" s="37"/>
      <c r="AJ65" s="37"/>
      <c r="AK65" s="37"/>
      <c r="AL65" s="37"/>
      <c r="AM65" s="37"/>
      <c r="AN65" s="37"/>
      <c r="AO65" s="37"/>
    </row>
    <row r="66" spans="1:41" ht="12.75" customHeight="1" x14ac:dyDescent="0.3">
      <c r="A66" s="1"/>
      <c r="B66" s="9" t="s">
        <v>47</v>
      </c>
      <c r="C66" s="1"/>
      <c r="D66" s="1"/>
      <c r="E66" s="1"/>
      <c r="F66" s="34"/>
      <c r="G66" s="34"/>
      <c r="H66" s="34"/>
      <c r="I66" s="34"/>
      <c r="J66" s="34"/>
      <c r="K66" s="34"/>
      <c r="L66" s="34"/>
      <c r="M66" s="3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37"/>
      <c r="AH66" s="37"/>
      <c r="AI66" s="37"/>
      <c r="AJ66" s="37"/>
      <c r="AK66" s="37"/>
      <c r="AL66" s="37"/>
      <c r="AM66" s="37"/>
      <c r="AN66" s="37"/>
      <c r="AO66" s="37"/>
    </row>
    <row r="67" spans="1:41" ht="12.75" customHeight="1" x14ac:dyDescent="0.3">
      <c r="A67" s="1"/>
      <c r="B67" s="9" t="s">
        <v>48</v>
      </c>
      <c r="C67" s="1"/>
      <c r="D67" s="1"/>
      <c r="E67" s="1"/>
      <c r="F67" s="34"/>
      <c r="G67" s="34"/>
      <c r="H67" s="34"/>
      <c r="I67" s="34"/>
      <c r="J67" s="34"/>
      <c r="K67" s="34"/>
      <c r="L67" s="34"/>
      <c r="M67" s="3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  <c r="AN67" s="37"/>
      <c r="AO67" s="37"/>
    </row>
    <row r="68" spans="1:41" ht="12.75" customHeight="1" x14ac:dyDescent="0.3">
      <c r="A68" s="1"/>
      <c r="B68" s="9" t="s">
        <v>49</v>
      </c>
      <c r="C68" s="1"/>
      <c r="D68" s="1"/>
      <c r="E68" s="1"/>
      <c r="F68" s="34"/>
      <c r="G68" s="34"/>
      <c r="H68" s="34"/>
      <c r="I68" s="34"/>
      <c r="J68" s="34"/>
      <c r="K68" s="34"/>
      <c r="L68" s="34"/>
      <c r="M68" s="3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7"/>
      <c r="AH68" s="37"/>
      <c r="AI68" s="37"/>
      <c r="AJ68" s="37"/>
      <c r="AK68" s="37"/>
      <c r="AL68" s="37"/>
      <c r="AM68" s="37"/>
      <c r="AN68" s="37"/>
      <c r="AO68" s="37"/>
    </row>
    <row r="69" spans="1:41" ht="12.75" customHeight="1" x14ac:dyDescent="0.3">
      <c r="A69" s="1"/>
      <c r="B69" s="9" t="s">
        <v>50</v>
      </c>
      <c r="C69" s="1"/>
      <c r="D69" s="1"/>
      <c r="E69" s="1"/>
      <c r="F69" s="34"/>
      <c r="G69" s="34"/>
      <c r="H69" s="34"/>
      <c r="I69" s="34"/>
      <c r="J69" s="34"/>
      <c r="K69" s="34"/>
      <c r="L69" s="34"/>
      <c r="M69" s="3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37"/>
      <c r="AH69" s="37"/>
      <c r="AI69" s="37"/>
      <c r="AJ69" s="37"/>
      <c r="AK69" s="37"/>
      <c r="AL69" s="37"/>
      <c r="AM69" s="37"/>
      <c r="AN69" s="37"/>
      <c r="AO69" s="37"/>
    </row>
    <row r="70" spans="1:41" ht="12.75" customHeight="1" x14ac:dyDescent="0.3">
      <c r="A70" s="1"/>
      <c r="B70" s="1" t="s">
        <v>51</v>
      </c>
      <c r="C70" s="1"/>
      <c r="D70" s="1"/>
      <c r="E70" s="1"/>
      <c r="F70" s="34"/>
      <c r="G70" s="34"/>
      <c r="H70" s="34"/>
      <c r="I70" s="34"/>
      <c r="J70" s="34"/>
      <c r="K70" s="34"/>
      <c r="L70" s="34"/>
      <c r="M70" s="3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37"/>
      <c r="AH70" s="37"/>
      <c r="AI70" s="37"/>
      <c r="AJ70" s="37"/>
      <c r="AK70" s="37"/>
      <c r="AL70" s="37"/>
      <c r="AM70" s="37"/>
      <c r="AN70" s="37"/>
      <c r="AO70" s="37"/>
    </row>
    <row r="71" spans="1:41" ht="12.75" customHeight="1" x14ac:dyDescent="0.3">
      <c r="A71" s="1"/>
      <c r="B71" s="1" t="s">
        <v>52</v>
      </c>
      <c r="C71" s="1"/>
      <c r="D71" s="1"/>
      <c r="E71" s="1"/>
      <c r="F71" s="34"/>
      <c r="G71" s="34"/>
      <c r="H71" s="34"/>
      <c r="I71" s="34"/>
      <c r="J71" s="34"/>
      <c r="K71" s="34"/>
      <c r="L71" s="34"/>
      <c r="M71" s="3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37"/>
      <c r="AH71" s="37"/>
      <c r="AI71" s="37"/>
      <c r="AJ71" s="37"/>
      <c r="AK71" s="37"/>
      <c r="AL71" s="37"/>
      <c r="AM71" s="37"/>
      <c r="AN71" s="37"/>
      <c r="AO71" s="37"/>
    </row>
    <row r="72" spans="1:41" ht="12.75" customHeight="1" x14ac:dyDescent="0.3">
      <c r="A72" s="1"/>
      <c r="B72" s="1"/>
      <c r="C72" s="1"/>
      <c r="D72" s="1"/>
      <c r="E72" s="1"/>
      <c r="F72" s="34"/>
      <c r="G72" s="34"/>
      <c r="H72" s="34"/>
      <c r="I72" s="34"/>
      <c r="J72" s="34"/>
      <c r="K72" s="34"/>
      <c r="L72" s="34"/>
      <c r="M72" s="3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37"/>
      <c r="AH72" s="37"/>
      <c r="AI72" s="37"/>
      <c r="AJ72" s="37"/>
      <c r="AK72" s="37"/>
      <c r="AL72" s="37"/>
      <c r="AM72" s="37"/>
      <c r="AN72" s="37"/>
      <c r="AO72" s="37"/>
    </row>
    <row r="73" spans="1:41" ht="12.75" customHeight="1" x14ac:dyDescent="0.3">
      <c r="A73" s="1"/>
      <c r="B73" s="94" t="s">
        <v>53</v>
      </c>
      <c r="C73" s="94"/>
      <c r="D73" s="94"/>
      <c r="E73" s="9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37"/>
      <c r="AH73" s="37"/>
      <c r="AI73" s="37"/>
      <c r="AJ73" s="37"/>
      <c r="AK73" s="37"/>
      <c r="AL73" s="37"/>
      <c r="AM73" s="37"/>
      <c r="AN73" s="37"/>
      <c r="AO73" s="37"/>
    </row>
    <row r="74" spans="1:41" ht="12.75" customHeight="1" x14ac:dyDescent="0.3">
      <c r="A74" s="1"/>
      <c r="B74" s="94"/>
      <c r="C74" s="94"/>
      <c r="D74" s="94"/>
      <c r="E74" s="9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7"/>
      <c r="AH74" s="37"/>
      <c r="AI74" s="37"/>
      <c r="AJ74" s="37"/>
      <c r="AK74" s="37"/>
      <c r="AL74" s="37"/>
      <c r="AM74" s="37"/>
      <c r="AN74" s="37"/>
      <c r="AO74" s="37"/>
    </row>
    <row r="75" spans="1:41" ht="12.75" customHeight="1" x14ac:dyDescent="0.3">
      <c r="A75" s="1"/>
      <c r="B75" s="1" t="s">
        <v>54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37"/>
      <c r="AH75" s="37"/>
      <c r="AI75" s="37"/>
      <c r="AJ75" s="37"/>
      <c r="AK75" s="37"/>
      <c r="AL75" s="37"/>
      <c r="AM75" s="37"/>
      <c r="AN75" s="37"/>
      <c r="AO75" s="37"/>
    </row>
    <row r="76" spans="1:41" ht="12.75" customHeight="1" x14ac:dyDescent="0.3">
      <c r="A76" s="1"/>
      <c r="B76" s="1" t="s">
        <v>55</v>
      </c>
      <c r="C76" s="1"/>
      <c r="D76" s="1"/>
      <c r="E76" s="1"/>
      <c r="F76" s="1"/>
      <c r="G76" s="1"/>
      <c r="H76" s="1"/>
      <c r="I76" s="1"/>
      <c r="J76" s="95"/>
      <c r="K76" s="95"/>
      <c r="L76" s="3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7"/>
      <c r="AH76" s="37"/>
      <c r="AI76" s="37"/>
      <c r="AJ76" s="37"/>
      <c r="AK76" s="37"/>
      <c r="AL76" s="37"/>
      <c r="AM76" s="37"/>
      <c r="AN76" s="37"/>
      <c r="AO76" s="37"/>
    </row>
    <row r="77" spans="1:41" ht="12.75" customHeight="1" x14ac:dyDescent="0.3">
      <c r="A77" s="1"/>
      <c r="B77" s="1" t="s">
        <v>56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93"/>
      <c r="Q77" s="93"/>
      <c r="R77" s="93"/>
      <c r="S77" s="93"/>
      <c r="T77" s="9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  <c r="AN77" s="37"/>
      <c r="AO77" s="37"/>
    </row>
    <row r="78" spans="1:41" ht="12.75" customHeight="1" x14ac:dyDescent="0.3">
      <c r="A78" s="1"/>
      <c r="B78" s="1"/>
      <c r="C78" s="1"/>
      <c r="D78" s="1"/>
      <c r="E78" s="1"/>
      <c r="F78" s="1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41" ht="12.75" customHeight="1" x14ac:dyDescent="0.3">
      <c r="A79" s="1"/>
      <c r="B79" s="1"/>
      <c r="C79" s="1"/>
      <c r="D79" s="1"/>
      <c r="E79" s="1"/>
      <c r="F79" s="1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41" ht="12.75" customHeight="1" x14ac:dyDescent="0.3">
      <c r="A80" s="1"/>
      <c r="B80" s="1"/>
      <c r="C80" s="1"/>
      <c r="D80" s="1"/>
      <c r="E80" s="1"/>
      <c r="F80" s="1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2.75" customHeight="1" x14ac:dyDescent="0.3">
      <c r="A81" s="1"/>
      <c r="B81" s="1"/>
      <c r="C81" s="1"/>
      <c r="D81" s="1"/>
      <c r="E81" s="1"/>
      <c r="F81" s="1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3">
      <c r="A188" s="1"/>
      <c r="B188" s="1"/>
      <c r="C188" s="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3">
      <c r="A189" s="1"/>
      <c r="B189" s="1"/>
      <c r="C189" s="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3">
      <c r="A190" s="1"/>
      <c r="B190" s="1"/>
      <c r="C190" s="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3">
      <c r="A191" s="1"/>
      <c r="B191" s="1"/>
      <c r="C191" s="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3">
      <c r="A192" s="1"/>
      <c r="B192" s="1"/>
      <c r="C192" s="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3">
      <c r="A193" s="1"/>
      <c r="B193" s="1"/>
      <c r="C193" s="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3">
      <c r="A194" s="1"/>
      <c r="B194" s="1"/>
      <c r="C194" s="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3">
      <c r="A195" s="1"/>
      <c r="B195" s="1"/>
      <c r="C195" s="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3">
      <c r="A196" s="1"/>
      <c r="B196" s="1"/>
      <c r="C196" s="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3">
      <c r="A197" s="1"/>
      <c r="B197" s="1"/>
      <c r="C197" s="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3">
      <c r="A198" s="1"/>
      <c r="B198" s="1"/>
      <c r="C198" s="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3">
      <c r="A199" s="1"/>
      <c r="B199" s="1"/>
      <c r="C199" s="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3">
      <c r="A200" s="1"/>
      <c r="B200" s="1"/>
      <c r="C200" s="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3">
      <c r="A201" s="1"/>
      <c r="B201" s="1"/>
      <c r="C201" s="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3">
      <c r="A202" s="1"/>
      <c r="B202" s="1"/>
      <c r="C202" s="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3">
      <c r="A203" s="1"/>
      <c r="B203" s="1"/>
      <c r="C203" s="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3">
      <c r="A204" s="1"/>
      <c r="B204" s="1"/>
      <c r="C204" s="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3">
      <c r="A205" s="1"/>
      <c r="B205" s="1"/>
      <c r="C205" s="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3">
      <c r="A206" s="1"/>
      <c r="B206" s="1"/>
      <c r="C206" s="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3">
      <c r="A207" s="1"/>
      <c r="B207" s="1"/>
      <c r="C207" s="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3">
      <c r="A208" s="1"/>
      <c r="B208" s="1"/>
      <c r="C208" s="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3">
      <c r="A209" s="1"/>
      <c r="B209" s="1"/>
      <c r="C209" s="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3">
      <c r="A210" s="1"/>
      <c r="B210" s="1"/>
      <c r="C210" s="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3">
      <c r="A211" s="1"/>
      <c r="B211" s="1"/>
      <c r="C211" s="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3">
      <c r="A212" s="1"/>
      <c r="B212" s="1"/>
      <c r="C212" s="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3">
      <c r="A213" s="1"/>
      <c r="B213" s="1"/>
      <c r="C213" s="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3">
      <c r="A214" s="1"/>
      <c r="B214" s="1"/>
      <c r="C214" s="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3">
      <c r="A215" s="1"/>
      <c r="B215" s="1"/>
      <c r="C215" s="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3">
      <c r="A216" s="1"/>
      <c r="B216" s="1"/>
      <c r="C216" s="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3">
      <c r="A217" s="1"/>
      <c r="B217" s="1"/>
      <c r="C217" s="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3">
      <c r="A218" s="1"/>
      <c r="B218" s="1"/>
      <c r="C218" s="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3">
      <c r="A219" s="1"/>
      <c r="B219" s="1"/>
      <c r="C219" s="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3">
      <c r="A220" s="1"/>
      <c r="B220" s="1"/>
      <c r="C220" s="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3">
      <c r="A221" s="1"/>
      <c r="B221" s="1"/>
      <c r="C221" s="1"/>
      <c r="D221" s="1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3">
      <c r="A222" s="1"/>
      <c r="B222" s="1"/>
      <c r="C222" s="1"/>
      <c r="D222" s="1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3">
      <c r="A223" s="1"/>
      <c r="B223" s="1"/>
      <c r="C223" s="1"/>
      <c r="D223" s="1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3">
      <c r="A224" s="1"/>
      <c r="B224" s="1"/>
      <c r="C224" s="1"/>
      <c r="D224" s="1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3">
      <c r="A225" s="1"/>
      <c r="B225" s="1"/>
      <c r="C225" s="1"/>
      <c r="D225" s="1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3">
      <c r="A226" s="1"/>
      <c r="B226" s="1"/>
      <c r="C226" s="1"/>
      <c r="D226" s="1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3">
      <c r="A227" s="1"/>
      <c r="B227" s="1"/>
      <c r="C227" s="1"/>
      <c r="D227" s="1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3">
      <c r="A228" s="1"/>
      <c r="B228" s="1"/>
      <c r="C228" s="1"/>
      <c r="D228" s="1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3">
      <c r="A229" s="1"/>
      <c r="B229" s="1"/>
      <c r="C229" s="1"/>
      <c r="D229" s="1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3">
      <c r="A230" s="1"/>
      <c r="B230" s="1"/>
      <c r="C230" s="1"/>
      <c r="D230" s="1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3">
      <c r="A231" s="1"/>
      <c r="B231" s="1"/>
      <c r="C231" s="1"/>
      <c r="D231" s="1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3">
      <c r="A232" s="1"/>
      <c r="B232" s="1"/>
      <c r="C232" s="1"/>
      <c r="D232" s="1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3">
      <c r="A233" s="1"/>
      <c r="B233" s="1"/>
      <c r="C233" s="1"/>
      <c r="D233" s="1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3">
      <c r="A234" s="1"/>
      <c r="B234" s="1"/>
      <c r="C234" s="1"/>
      <c r="D234" s="1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3">
      <c r="A235" s="1"/>
      <c r="B235" s="1"/>
      <c r="C235" s="1"/>
      <c r="D235" s="1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3">
      <c r="A236" s="1"/>
      <c r="B236" s="1"/>
      <c r="C236" s="1"/>
      <c r="D236" s="1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3">
      <c r="A237" s="1"/>
      <c r="B237" s="1"/>
      <c r="C237" s="1"/>
      <c r="D237" s="1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3">
      <c r="A238" s="1"/>
      <c r="B238" s="1"/>
      <c r="C238" s="1"/>
      <c r="D238" s="1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3">
      <c r="A239" s="1"/>
      <c r="B239" s="1"/>
      <c r="C239" s="1"/>
      <c r="D239" s="1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3">
      <c r="A240" s="1"/>
      <c r="B240" s="1"/>
      <c r="C240" s="1"/>
      <c r="D240" s="1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3">
      <c r="A241" s="1"/>
      <c r="B241" s="1"/>
      <c r="C241" s="1"/>
      <c r="D241" s="1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3">
      <c r="A242" s="1"/>
      <c r="B242" s="1"/>
      <c r="C242" s="1"/>
      <c r="D242" s="1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3">
      <c r="A243" s="1"/>
      <c r="B243" s="1"/>
      <c r="C243" s="1"/>
      <c r="D243" s="1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3">
      <c r="A244" s="1"/>
      <c r="B244" s="1"/>
      <c r="C244" s="1"/>
      <c r="D244" s="1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3">
      <c r="A245" s="1"/>
      <c r="B245" s="1"/>
      <c r="C245" s="1"/>
      <c r="D245" s="1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3">
      <c r="A246" s="1"/>
      <c r="B246" s="1"/>
      <c r="C246" s="1"/>
      <c r="D246" s="1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3">
      <c r="A247" s="1"/>
      <c r="B247" s="1"/>
      <c r="C247" s="1"/>
      <c r="D247" s="1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3">
      <c r="A248" s="1"/>
      <c r="B248" s="1"/>
      <c r="C248" s="1"/>
      <c r="D248" s="1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3">
      <c r="A249" s="1"/>
      <c r="B249" s="1"/>
      <c r="C249" s="1"/>
      <c r="D249" s="1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3">
      <c r="A250" s="1"/>
      <c r="B250" s="1"/>
      <c r="C250" s="1"/>
      <c r="D250" s="1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3">
      <c r="A251" s="1"/>
      <c r="B251" s="1"/>
      <c r="C251" s="1"/>
      <c r="D251" s="1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3">
      <c r="A252" s="1"/>
      <c r="B252" s="1"/>
      <c r="C252" s="1"/>
      <c r="D252" s="1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3">
      <c r="A253" s="1"/>
      <c r="B253" s="1"/>
      <c r="C253" s="1"/>
      <c r="D253" s="1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3">
      <c r="A254" s="1"/>
      <c r="B254" s="1"/>
      <c r="C254" s="1"/>
      <c r="D254" s="1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3">
      <c r="A255" s="1"/>
      <c r="B255" s="1"/>
      <c r="C255" s="1"/>
      <c r="D255" s="1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3">
      <c r="A256" s="1"/>
      <c r="B256" s="1"/>
      <c r="C256" s="1"/>
      <c r="D256" s="1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3">
      <c r="A257" s="1"/>
      <c r="B257" s="1"/>
      <c r="C257" s="1"/>
      <c r="D257" s="1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3">
      <c r="A258" s="1"/>
      <c r="B258" s="1"/>
      <c r="C258" s="1"/>
      <c r="D258" s="1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3">
      <c r="A259" s="1"/>
      <c r="B259" s="1"/>
      <c r="C259" s="1"/>
      <c r="D259" s="1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3">
      <c r="A260" s="1"/>
      <c r="B260" s="1"/>
      <c r="C260" s="1"/>
      <c r="D260" s="1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3">
      <c r="A261" s="1"/>
      <c r="B261" s="1"/>
      <c r="C261" s="1"/>
      <c r="D261" s="1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3">
      <c r="A262" s="1"/>
      <c r="B262" s="1"/>
      <c r="C262" s="1"/>
      <c r="D262" s="1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 x14ac:dyDescent="0.3">
      <c r="A263" s="1"/>
      <c r="B263" s="1"/>
      <c r="C263" s="1"/>
      <c r="D263" s="1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 x14ac:dyDescent="0.3">
      <c r="A264" s="1"/>
      <c r="B264" s="1"/>
      <c r="C264" s="1"/>
      <c r="D264" s="1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 x14ac:dyDescent="0.3">
      <c r="A265" s="1"/>
      <c r="B265" s="1"/>
      <c r="C265" s="1"/>
      <c r="D265" s="1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 x14ac:dyDescent="0.3">
      <c r="A266" s="1"/>
      <c r="B266" s="1"/>
      <c r="C266" s="1"/>
      <c r="D266" s="1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 x14ac:dyDescent="0.3">
      <c r="A267" s="1"/>
      <c r="B267" s="1"/>
      <c r="C267" s="1"/>
      <c r="D267" s="1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 x14ac:dyDescent="0.3">
      <c r="A268" s="1"/>
      <c r="B268" s="1"/>
      <c r="C268" s="1"/>
      <c r="D268" s="1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 x14ac:dyDescent="0.3">
      <c r="A269" s="1"/>
      <c r="B269" s="1"/>
      <c r="C269" s="1"/>
      <c r="D269" s="1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 x14ac:dyDescent="0.3">
      <c r="A270" s="1"/>
      <c r="B270" s="1"/>
      <c r="C270" s="1"/>
      <c r="D270" s="1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 x14ac:dyDescent="0.3">
      <c r="A271" s="1"/>
      <c r="B271" s="1"/>
      <c r="C271" s="1"/>
      <c r="D271" s="1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3">
      <c r="A272" s="1"/>
      <c r="B272" s="1"/>
      <c r="C272" s="1"/>
      <c r="D272" s="1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3">
      <c r="A273" s="1"/>
      <c r="B273" s="1"/>
      <c r="C273" s="1"/>
      <c r="D273" s="1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 x14ac:dyDescent="0.3">
      <c r="A274" s="1"/>
      <c r="B274" s="1"/>
      <c r="C274" s="1"/>
      <c r="D274" s="1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 x14ac:dyDescent="0.3">
      <c r="A275" s="1"/>
      <c r="B275" s="1"/>
      <c r="C275" s="1"/>
      <c r="D275" s="1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 x14ac:dyDescent="0.3">
      <c r="A276" s="1"/>
      <c r="B276" s="1"/>
      <c r="C276" s="1"/>
      <c r="D276" s="1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 x14ac:dyDescent="0.3">
      <c r="A277" s="1"/>
      <c r="B277" s="1"/>
      <c r="C277" s="1"/>
      <c r="D277" s="1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3">
      <c r="A278" s="1"/>
      <c r="B278" s="1"/>
      <c r="C278" s="1"/>
      <c r="D278" s="1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3">
      <c r="A279" s="1"/>
      <c r="B279" s="1"/>
      <c r="C279" s="1"/>
      <c r="D279" s="1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3">
      <c r="A280" s="1"/>
      <c r="B280" s="1"/>
      <c r="C280" s="1"/>
      <c r="D280" s="1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3">
      <c r="A281" s="1"/>
      <c r="B281" s="1"/>
      <c r="C281" s="1"/>
      <c r="D281" s="1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3">
      <c r="A282" s="1"/>
      <c r="B282" s="1"/>
      <c r="C282" s="1"/>
      <c r="D282" s="1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3">
      <c r="A283" s="1"/>
      <c r="B283" s="1"/>
      <c r="C283" s="1"/>
      <c r="D283" s="1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3">
      <c r="A284" s="1"/>
      <c r="B284" s="1"/>
      <c r="C284" s="1"/>
      <c r="D284" s="1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3">
      <c r="A285" s="1"/>
      <c r="B285" s="1"/>
      <c r="C285" s="1"/>
      <c r="D285" s="1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3">
      <c r="A286" s="1"/>
      <c r="B286" s="1"/>
      <c r="C286" s="1"/>
      <c r="D286" s="1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3">
      <c r="A287" s="1"/>
      <c r="B287" s="1"/>
      <c r="C287" s="1"/>
      <c r="D287" s="1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3">
      <c r="A288" s="1"/>
      <c r="B288" s="1"/>
      <c r="C288" s="1"/>
      <c r="D288" s="1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3">
      <c r="A289" s="1"/>
      <c r="B289" s="1"/>
      <c r="C289" s="1"/>
      <c r="D289" s="1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3">
      <c r="A290" s="1"/>
      <c r="B290" s="1"/>
      <c r="C290" s="1"/>
      <c r="D290" s="1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3">
      <c r="A291" s="1"/>
      <c r="B291" s="1"/>
      <c r="C291" s="1"/>
      <c r="D291" s="1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3">
      <c r="A292" s="1"/>
      <c r="B292" s="1"/>
      <c r="C292" s="1"/>
      <c r="D292" s="1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3">
      <c r="A293" s="1"/>
      <c r="B293" s="1"/>
      <c r="C293" s="1"/>
      <c r="D293" s="1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3">
      <c r="A294" s="1"/>
      <c r="B294" s="1"/>
      <c r="C294" s="1"/>
      <c r="D294" s="1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3">
      <c r="A295" s="1"/>
      <c r="B295" s="1"/>
      <c r="C295" s="1"/>
      <c r="D295" s="1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3">
      <c r="A296" s="1"/>
      <c r="B296" s="1"/>
      <c r="C296" s="1"/>
      <c r="D296" s="1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3">
      <c r="A297" s="1"/>
      <c r="B297" s="1"/>
      <c r="C297" s="1"/>
      <c r="D297" s="1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3">
      <c r="A298" s="1"/>
      <c r="B298" s="1"/>
      <c r="C298" s="1"/>
      <c r="D298" s="1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3">
      <c r="A299" s="1"/>
      <c r="B299" s="1"/>
      <c r="C299" s="1"/>
      <c r="D299" s="1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3">
      <c r="A300" s="1"/>
      <c r="B300" s="1"/>
      <c r="C300" s="1"/>
      <c r="D300" s="1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3">
      <c r="A301" s="1"/>
      <c r="B301" s="1"/>
      <c r="C301" s="1"/>
      <c r="D301" s="1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3">
      <c r="A302" s="1"/>
      <c r="B302" s="1"/>
      <c r="C302" s="1"/>
      <c r="D302" s="1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3">
      <c r="A303" s="1"/>
      <c r="B303" s="1"/>
      <c r="C303" s="1"/>
      <c r="D303" s="1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3">
      <c r="A304" s="1"/>
      <c r="B304" s="1"/>
      <c r="C304" s="1"/>
      <c r="D304" s="1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3">
      <c r="A305" s="1"/>
      <c r="B305" s="1"/>
      <c r="C305" s="1"/>
      <c r="D305" s="1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3">
      <c r="A306" s="1"/>
      <c r="B306" s="1"/>
      <c r="C306" s="1"/>
      <c r="D306" s="1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3">
      <c r="A307" s="1"/>
      <c r="B307" s="1"/>
      <c r="C307" s="1"/>
      <c r="D307" s="1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3">
      <c r="A308" s="1"/>
      <c r="B308" s="1"/>
      <c r="C308" s="1"/>
      <c r="D308" s="1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3">
      <c r="A309" s="1"/>
      <c r="B309" s="1"/>
      <c r="C309" s="1"/>
      <c r="D309" s="1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3">
      <c r="A310" s="1"/>
      <c r="B310" s="1"/>
      <c r="C310" s="1"/>
      <c r="D310" s="1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3">
      <c r="A311" s="1"/>
      <c r="B311" s="1"/>
      <c r="C311" s="1"/>
      <c r="D311" s="1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3">
      <c r="A312" s="1"/>
      <c r="B312" s="1"/>
      <c r="C312" s="1"/>
      <c r="D312" s="1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3">
      <c r="A313" s="1"/>
      <c r="B313" s="1"/>
      <c r="C313" s="1"/>
      <c r="D313" s="1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3">
      <c r="A314" s="1"/>
      <c r="B314" s="1"/>
      <c r="C314" s="1"/>
      <c r="D314" s="1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3">
      <c r="A315" s="1"/>
      <c r="B315" s="1"/>
      <c r="C315" s="1"/>
      <c r="D315" s="1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3">
      <c r="A316" s="1"/>
      <c r="B316" s="1"/>
      <c r="C316" s="1"/>
      <c r="D316" s="1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3">
      <c r="A317" s="1"/>
      <c r="B317" s="1"/>
      <c r="C317" s="1"/>
      <c r="D317" s="1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3">
      <c r="A318" s="1"/>
      <c r="B318" s="1"/>
      <c r="C318" s="1"/>
      <c r="D318" s="1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3">
      <c r="A319" s="1"/>
      <c r="B319" s="1"/>
      <c r="C319" s="1"/>
      <c r="D319" s="1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3">
      <c r="A320" s="1"/>
      <c r="B320" s="1"/>
      <c r="C320" s="1"/>
      <c r="D320" s="1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3">
      <c r="A321" s="1"/>
      <c r="B321" s="1"/>
      <c r="C321" s="1"/>
      <c r="D321" s="1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3">
      <c r="A322" s="1"/>
      <c r="B322" s="1"/>
      <c r="C322" s="1"/>
      <c r="D322" s="1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3">
      <c r="A323" s="1"/>
      <c r="B323" s="1"/>
      <c r="C323" s="1"/>
      <c r="D323" s="1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3">
      <c r="A324" s="1"/>
      <c r="B324" s="1"/>
      <c r="C324" s="1"/>
      <c r="D324" s="1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3">
      <c r="A325" s="1"/>
      <c r="B325" s="1"/>
      <c r="C325" s="1"/>
      <c r="D325" s="1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3">
      <c r="A326" s="1"/>
      <c r="B326" s="1"/>
      <c r="C326" s="1"/>
      <c r="D326" s="1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3">
      <c r="A327" s="1"/>
      <c r="B327" s="1"/>
      <c r="C327" s="1"/>
      <c r="D327" s="1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3">
      <c r="A328" s="1"/>
      <c r="B328" s="1"/>
      <c r="C328" s="1"/>
      <c r="D328" s="1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3">
      <c r="A329" s="1"/>
      <c r="B329" s="1"/>
      <c r="C329" s="1"/>
      <c r="D329" s="1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3">
      <c r="A330" s="1"/>
      <c r="B330" s="1"/>
      <c r="C330" s="1"/>
      <c r="D330" s="1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3">
      <c r="A331" s="1"/>
      <c r="B331" s="1"/>
      <c r="C331" s="1"/>
      <c r="D331" s="1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3">
      <c r="A332" s="1"/>
      <c r="B332" s="1"/>
      <c r="C332" s="1"/>
      <c r="D332" s="1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3">
      <c r="A333" s="1"/>
      <c r="B333" s="1"/>
      <c r="C333" s="1"/>
      <c r="D333" s="1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3">
      <c r="A334" s="1"/>
      <c r="B334" s="1"/>
      <c r="C334" s="1"/>
      <c r="D334" s="1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3">
      <c r="A335" s="1"/>
      <c r="B335" s="1"/>
      <c r="C335" s="1"/>
      <c r="D335" s="1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3">
      <c r="A336" s="1"/>
      <c r="B336" s="1"/>
      <c r="C336" s="1"/>
      <c r="D336" s="1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3">
      <c r="A337" s="1"/>
      <c r="B337" s="1"/>
      <c r="C337" s="1"/>
      <c r="D337" s="1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3">
      <c r="A338" s="1"/>
      <c r="B338" s="1"/>
      <c r="C338" s="1"/>
      <c r="D338" s="1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3">
      <c r="A339" s="1"/>
      <c r="B339" s="1"/>
      <c r="C339" s="1"/>
      <c r="D339" s="1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3">
      <c r="A340" s="1"/>
      <c r="B340" s="1"/>
      <c r="C340" s="1"/>
      <c r="D340" s="1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3">
      <c r="A341" s="1"/>
      <c r="B341" s="1"/>
      <c r="C341" s="1"/>
      <c r="D341" s="1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3">
      <c r="A342" s="1"/>
      <c r="B342" s="1"/>
      <c r="C342" s="1"/>
      <c r="D342" s="1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3">
      <c r="A343" s="1"/>
      <c r="B343" s="1"/>
      <c r="C343" s="1"/>
      <c r="D343" s="1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3">
      <c r="A344" s="1"/>
      <c r="B344" s="1"/>
      <c r="C344" s="1"/>
      <c r="D344" s="1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3">
      <c r="A345" s="1"/>
      <c r="B345" s="1"/>
      <c r="C345" s="1"/>
      <c r="D345" s="1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3">
      <c r="A346" s="1"/>
      <c r="B346" s="1"/>
      <c r="C346" s="1"/>
      <c r="D346" s="1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3">
      <c r="A347" s="1"/>
      <c r="B347" s="1"/>
      <c r="C347" s="1"/>
      <c r="D347" s="1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3">
      <c r="A348" s="1"/>
      <c r="B348" s="1"/>
      <c r="C348" s="1"/>
      <c r="D348" s="1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3">
      <c r="A349" s="1"/>
      <c r="B349" s="1"/>
      <c r="C349" s="1"/>
      <c r="D349" s="1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3">
      <c r="A350" s="1"/>
      <c r="B350" s="1"/>
      <c r="C350" s="1"/>
      <c r="D350" s="1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3">
      <c r="A351" s="1"/>
      <c r="B351" s="1"/>
      <c r="C351" s="1"/>
      <c r="D351" s="1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3">
      <c r="A352" s="1"/>
      <c r="B352" s="1"/>
      <c r="C352" s="1"/>
      <c r="D352" s="1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3">
      <c r="A353" s="1"/>
      <c r="B353" s="1"/>
      <c r="C353" s="1"/>
      <c r="D353" s="1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3">
      <c r="A354" s="1"/>
      <c r="B354" s="1"/>
      <c r="C354" s="1"/>
      <c r="D354" s="1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3">
      <c r="A355" s="1"/>
      <c r="B355" s="1"/>
      <c r="C355" s="1"/>
      <c r="D355" s="1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3">
      <c r="A356" s="1"/>
      <c r="B356" s="1"/>
      <c r="C356" s="1"/>
      <c r="D356" s="1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3">
      <c r="A357" s="1"/>
      <c r="B357" s="1"/>
      <c r="C357" s="1"/>
      <c r="D357" s="1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3">
      <c r="A358" s="1"/>
      <c r="B358" s="1"/>
      <c r="C358" s="1"/>
      <c r="D358" s="1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3">
      <c r="A359" s="1"/>
      <c r="B359" s="1"/>
      <c r="C359" s="1"/>
      <c r="D359" s="1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3">
      <c r="A360" s="1"/>
      <c r="B360" s="1"/>
      <c r="C360" s="1"/>
      <c r="D360" s="1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3">
      <c r="A361" s="1"/>
      <c r="B361" s="1"/>
      <c r="C361" s="1"/>
      <c r="D361" s="1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3">
      <c r="A362" s="1"/>
      <c r="B362" s="1"/>
      <c r="C362" s="1"/>
      <c r="D362" s="1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3">
      <c r="A363" s="1"/>
      <c r="B363" s="1"/>
      <c r="C363" s="1"/>
      <c r="D363" s="1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3">
      <c r="A364" s="1"/>
      <c r="B364" s="1"/>
      <c r="C364" s="1"/>
      <c r="D364" s="1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3">
      <c r="A365" s="1"/>
      <c r="B365" s="1"/>
      <c r="C365" s="1"/>
      <c r="D365" s="1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3">
      <c r="A366" s="1"/>
      <c r="B366" s="1"/>
      <c r="C366" s="1"/>
      <c r="D366" s="1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3">
      <c r="A367" s="1"/>
      <c r="B367" s="1"/>
      <c r="C367" s="1"/>
      <c r="D367" s="1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3">
      <c r="A368" s="1"/>
      <c r="B368" s="1"/>
      <c r="C368" s="1"/>
      <c r="D368" s="1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3">
      <c r="A369" s="1"/>
      <c r="B369" s="1"/>
      <c r="C369" s="1"/>
      <c r="D369" s="1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3">
      <c r="A370" s="1"/>
      <c r="B370" s="1"/>
      <c r="C370" s="1"/>
      <c r="D370" s="1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3">
      <c r="A371" s="1"/>
      <c r="B371" s="1"/>
      <c r="C371" s="1"/>
      <c r="D371" s="1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3">
      <c r="A372" s="1"/>
      <c r="B372" s="1"/>
      <c r="C372" s="1"/>
      <c r="D372" s="1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3">
      <c r="A373" s="1"/>
      <c r="B373" s="1"/>
      <c r="C373" s="1"/>
      <c r="D373" s="1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3">
      <c r="A374" s="1"/>
      <c r="B374" s="1"/>
      <c r="C374" s="1"/>
      <c r="D374" s="1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3">
      <c r="A375" s="1"/>
      <c r="B375" s="1"/>
      <c r="C375" s="1"/>
      <c r="D375" s="1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3">
      <c r="A376" s="1"/>
      <c r="B376" s="1"/>
      <c r="C376" s="1"/>
      <c r="D376" s="1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3">
      <c r="A377" s="1"/>
      <c r="B377" s="1"/>
      <c r="C377" s="1"/>
      <c r="D377" s="1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3">
      <c r="A378" s="1"/>
      <c r="B378" s="1"/>
      <c r="C378" s="1"/>
      <c r="D378" s="1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3">
      <c r="A379" s="1"/>
      <c r="B379" s="1"/>
      <c r="C379" s="1"/>
      <c r="D379" s="1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3">
      <c r="A380" s="1"/>
      <c r="B380" s="1"/>
      <c r="C380" s="1"/>
      <c r="D380" s="1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3">
      <c r="A381" s="1"/>
      <c r="B381" s="1"/>
      <c r="C381" s="1"/>
      <c r="D381" s="1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3">
      <c r="A382" s="1"/>
      <c r="B382" s="1"/>
      <c r="C382" s="1"/>
      <c r="D382" s="1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3">
      <c r="A383" s="1"/>
      <c r="B383" s="1"/>
      <c r="C383" s="1"/>
      <c r="D383" s="1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3">
      <c r="A384" s="1"/>
      <c r="B384" s="1"/>
      <c r="C384" s="1"/>
      <c r="D384" s="1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3">
      <c r="A385" s="1"/>
      <c r="B385" s="1"/>
      <c r="C385" s="1"/>
      <c r="D385" s="1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3">
      <c r="A386" s="1"/>
      <c r="B386" s="1"/>
      <c r="C386" s="1"/>
      <c r="D386" s="1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3">
      <c r="A387" s="1"/>
      <c r="B387" s="1"/>
      <c r="C387" s="1"/>
      <c r="D387" s="1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3">
      <c r="A388" s="1"/>
      <c r="B388" s="1"/>
      <c r="C388" s="1"/>
      <c r="D388" s="1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3">
      <c r="A389" s="1"/>
      <c r="B389" s="1"/>
      <c r="C389" s="1"/>
      <c r="D389" s="1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3">
      <c r="A390" s="1"/>
      <c r="B390" s="1"/>
      <c r="C390" s="1"/>
      <c r="D390" s="1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3">
      <c r="A391" s="1"/>
      <c r="B391" s="1"/>
      <c r="C391" s="1"/>
      <c r="D391" s="1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3">
      <c r="A392" s="1"/>
      <c r="B392" s="1"/>
      <c r="C392" s="1"/>
      <c r="D392" s="1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3">
      <c r="A393" s="1"/>
      <c r="B393" s="1"/>
      <c r="C393" s="1"/>
      <c r="D393" s="1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3">
      <c r="A394" s="1"/>
      <c r="B394" s="1"/>
      <c r="C394" s="1"/>
      <c r="D394" s="1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3">
      <c r="A395" s="1"/>
      <c r="B395" s="1"/>
      <c r="C395" s="1"/>
      <c r="D395" s="1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3">
      <c r="A396" s="1"/>
      <c r="B396" s="1"/>
      <c r="C396" s="1"/>
      <c r="D396" s="1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3">
      <c r="A397" s="1"/>
      <c r="B397" s="1"/>
      <c r="C397" s="1"/>
      <c r="D397" s="1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3">
      <c r="A398" s="1"/>
      <c r="B398" s="1"/>
      <c r="C398" s="1"/>
      <c r="D398" s="1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3">
      <c r="A399" s="1"/>
      <c r="B399" s="1"/>
      <c r="C399" s="1"/>
      <c r="D399" s="1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3">
      <c r="A400" s="1"/>
      <c r="B400" s="1"/>
      <c r="C400" s="1"/>
      <c r="D400" s="1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3">
      <c r="A401" s="1"/>
      <c r="B401" s="1"/>
      <c r="C401" s="1"/>
      <c r="D401" s="1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3">
      <c r="A402" s="1"/>
      <c r="B402" s="1"/>
      <c r="C402" s="1"/>
      <c r="D402" s="1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3">
      <c r="A403" s="1"/>
      <c r="B403" s="1"/>
      <c r="C403" s="1"/>
      <c r="D403" s="1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3">
      <c r="A404" s="1"/>
      <c r="B404" s="1"/>
      <c r="C404" s="1"/>
      <c r="D404" s="1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3">
      <c r="A405" s="1"/>
      <c r="B405" s="1"/>
      <c r="C405" s="1"/>
      <c r="D405" s="1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3">
      <c r="A406" s="1"/>
      <c r="B406" s="1"/>
      <c r="C406" s="1"/>
      <c r="D406" s="1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3">
      <c r="A407" s="1"/>
      <c r="B407" s="1"/>
      <c r="C407" s="1"/>
      <c r="D407" s="1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3">
      <c r="A408" s="1"/>
      <c r="B408" s="1"/>
      <c r="C408" s="1"/>
      <c r="D408" s="1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3">
      <c r="A409" s="1"/>
      <c r="B409" s="1"/>
      <c r="C409" s="1"/>
      <c r="D409" s="1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3">
      <c r="A410" s="1"/>
      <c r="B410" s="1"/>
      <c r="C410" s="1"/>
      <c r="D410" s="1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3">
      <c r="A411" s="1"/>
      <c r="B411" s="1"/>
      <c r="C411" s="1"/>
      <c r="D411" s="1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3">
      <c r="A412" s="1"/>
      <c r="B412" s="1"/>
      <c r="C412" s="1"/>
      <c r="D412" s="1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3">
      <c r="A413" s="1"/>
      <c r="B413" s="1"/>
      <c r="C413" s="1"/>
      <c r="D413" s="1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3">
      <c r="A414" s="1"/>
      <c r="B414" s="1"/>
      <c r="C414" s="1"/>
      <c r="D414" s="1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3">
      <c r="A415" s="1"/>
      <c r="B415" s="1"/>
      <c r="C415" s="1"/>
      <c r="D415" s="1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3">
      <c r="A416" s="1"/>
      <c r="B416" s="1"/>
      <c r="C416" s="1"/>
      <c r="D416" s="1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3">
      <c r="A417" s="1"/>
      <c r="B417" s="1"/>
      <c r="C417" s="1"/>
      <c r="D417" s="1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3">
      <c r="A418" s="1"/>
      <c r="B418" s="1"/>
      <c r="C418" s="1"/>
      <c r="D418" s="1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3">
      <c r="A419" s="1"/>
      <c r="B419" s="1"/>
      <c r="C419" s="1"/>
      <c r="D419" s="1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3">
      <c r="A420" s="1"/>
      <c r="B420" s="1"/>
      <c r="C420" s="1"/>
      <c r="D420" s="1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3">
      <c r="A421" s="1"/>
      <c r="B421" s="1"/>
      <c r="C421" s="1"/>
      <c r="D421" s="1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3">
      <c r="A422" s="1"/>
      <c r="B422" s="1"/>
      <c r="C422" s="1"/>
      <c r="D422" s="1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3">
      <c r="A423" s="1"/>
      <c r="B423" s="1"/>
      <c r="C423" s="1"/>
      <c r="D423" s="1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3">
      <c r="A424" s="1"/>
      <c r="B424" s="1"/>
      <c r="C424" s="1"/>
      <c r="D424" s="1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3">
      <c r="A425" s="1"/>
      <c r="B425" s="1"/>
      <c r="C425" s="1"/>
      <c r="D425" s="1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3">
      <c r="A426" s="1"/>
      <c r="B426" s="1"/>
      <c r="C426" s="1"/>
      <c r="D426" s="1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3">
      <c r="A427" s="1"/>
      <c r="B427" s="1"/>
      <c r="C427" s="1"/>
      <c r="D427" s="1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3">
      <c r="A428" s="1"/>
      <c r="B428" s="1"/>
      <c r="C428" s="1"/>
      <c r="D428" s="1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3">
      <c r="A429" s="1"/>
      <c r="B429" s="1"/>
      <c r="C429" s="1"/>
      <c r="D429" s="1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3">
      <c r="A430" s="1"/>
      <c r="B430" s="1"/>
      <c r="C430" s="1"/>
      <c r="D430" s="1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3">
      <c r="A431" s="1"/>
      <c r="B431" s="1"/>
      <c r="C431" s="1"/>
      <c r="D431" s="1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3">
      <c r="A432" s="1"/>
      <c r="B432" s="1"/>
      <c r="C432" s="1"/>
      <c r="D432" s="1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3">
      <c r="A433" s="1"/>
      <c r="B433" s="1"/>
      <c r="C433" s="1"/>
      <c r="D433" s="1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3">
      <c r="A434" s="1"/>
      <c r="B434" s="1"/>
      <c r="C434" s="1"/>
      <c r="D434" s="1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3">
      <c r="A435" s="1"/>
      <c r="B435" s="1"/>
      <c r="C435" s="1"/>
      <c r="D435" s="1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3">
      <c r="A436" s="1"/>
      <c r="B436" s="1"/>
      <c r="C436" s="1"/>
      <c r="D436" s="1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3">
      <c r="A437" s="1"/>
      <c r="B437" s="1"/>
      <c r="C437" s="1"/>
      <c r="D437" s="1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3">
      <c r="A438" s="1"/>
      <c r="B438" s="1"/>
      <c r="C438" s="1"/>
      <c r="D438" s="1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3">
      <c r="A439" s="1"/>
      <c r="B439" s="1"/>
      <c r="C439" s="1"/>
      <c r="D439" s="1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3">
      <c r="A440" s="1"/>
      <c r="B440" s="1"/>
      <c r="C440" s="1"/>
      <c r="D440" s="1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3">
      <c r="A441" s="1"/>
      <c r="B441" s="1"/>
      <c r="C441" s="1"/>
      <c r="D441" s="1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3">
      <c r="A442" s="1"/>
      <c r="B442" s="1"/>
      <c r="C442" s="1"/>
      <c r="D442" s="1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3">
      <c r="A443" s="1"/>
      <c r="B443" s="1"/>
      <c r="C443" s="1"/>
      <c r="D443" s="1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3">
      <c r="A444" s="1"/>
      <c r="B444" s="1"/>
      <c r="C444" s="1"/>
      <c r="D444" s="1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3">
      <c r="A445" s="1"/>
      <c r="B445" s="1"/>
      <c r="C445" s="1"/>
      <c r="D445" s="1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3">
      <c r="A446" s="1"/>
      <c r="B446" s="1"/>
      <c r="C446" s="1"/>
      <c r="D446" s="1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3">
      <c r="A447" s="1"/>
      <c r="B447" s="1"/>
      <c r="C447" s="1"/>
      <c r="D447" s="1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3">
      <c r="A448" s="1"/>
      <c r="B448" s="1"/>
      <c r="C448" s="1"/>
      <c r="D448" s="1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3">
      <c r="A449" s="1"/>
      <c r="B449" s="1"/>
      <c r="C449" s="1"/>
      <c r="D449" s="1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3">
      <c r="A450" s="1"/>
      <c r="B450" s="1"/>
      <c r="C450" s="1"/>
      <c r="D450" s="1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3">
      <c r="A451" s="1"/>
      <c r="B451" s="1"/>
      <c r="C451" s="1"/>
      <c r="D451" s="1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3">
      <c r="A452" s="1"/>
      <c r="B452" s="1"/>
      <c r="C452" s="1"/>
      <c r="D452" s="1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3">
      <c r="A453" s="1"/>
      <c r="B453" s="1"/>
      <c r="C453" s="1"/>
      <c r="D453" s="1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3">
      <c r="A454" s="1"/>
      <c r="B454" s="1"/>
      <c r="C454" s="1"/>
      <c r="D454" s="1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3">
      <c r="A455" s="1"/>
      <c r="B455" s="1"/>
      <c r="C455" s="1"/>
      <c r="D455" s="1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3">
      <c r="A456" s="1"/>
      <c r="B456" s="1"/>
      <c r="C456" s="1"/>
      <c r="D456" s="1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3">
      <c r="A457" s="1"/>
      <c r="B457" s="1"/>
      <c r="C457" s="1"/>
      <c r="D457" s="1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3">
      <c r="A458" s="1"/>
      <c r="B458" s="1"/>
      <c r="C458" s="1"/>
      <c r="D458" s="1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3">
      <c r="A459" s="1"/>
      <c r="B459" s="1"/>
      <c r="C459" s="1"/>
      <c r="D459" s="1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3">
      <c r="A460" s="1"/>
      <c r="B460" s="1"/>
      <c r="C460" s="1"/>
      <c r="D460" s="1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3">
      <c r="A461" s="1"/>
      <c r="B461" s="1"/>
      <c r="C461" s="1"/>
      <c r="D461" s="1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3">
      <c r="A462" s="1"/>
      <c r="B462" s="1"/>
      <c r="C462" s="1"/>
      <c r="D462" s="1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3">
      <c r="A463" s="1"/>
      <c r="B463" s="1"/>
      <c r="C463" s="1"/>
      <c r="D463" s="1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3">
      <c r="A464" s="1"/>
      <c r="B464" s="1"/>
      <c r="C464" s="1"/>
      <c r="D464" s="1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3">
      <c r="A465" s="1"/>
      <c r="B465" s="1"/>
      <c r="C465" s="1"/>
      <c r="D465" s="1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3">
      <c r="A466" s="1"/>
      <c r="B466" s="1"/>
      <c r="C466" s="1"/>
      <c r="D466" s="1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3">
      <c r="A467" s="1"/>
      <c r="B467" s="1"/>
      <c r="C467" s="1"/>
      <c r="D467" s="1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3">
      <c r="A468" s="1"/>
      <c r="B468" s="1"/>
      <c r="C468" s="1"/>
      <c r="D468" s="1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3">
      <c r="A469" s="1"/>
      <c r="B469" s="1"/>
      <c r="C469" s="1"/>
      <c r="D469" s="1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3">
      <c r="A470" s="1"/>
      <c r="B470" s="1"/>
      <c r="C470" s="1"/>
      <c r="D470" s="1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3">
      <c r="A471" s="1"/>
      <c r="B471" s="1"/>
      <c r="C471" s="1"/>
      <c r="D471" s="1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3">
      <c r="A472" s="1"/>
      <c r="B472" s="1"/>
      <c r="C472" s="1"/>
      <c r="D472" s="1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3">
      <c r="A473" s="1"/>
      <c r="B473" s="1"/>
      <c r="C473" s="1"/>
      <c r="D473" s="1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3">
      <c r="A474" s="1"/>
      <c r="B474" s="1"/>
      <c r="C474" s="1"/>
      <c r="D474" s="1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3">
      <c r="A475" s="1"/>
      <c r="B475" s="1"/>
      <c r="C475" s="1"/>
      <c r="D475" s="1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3">
      <c r="A476" s="1"/>
      <c r="B476" s="1"/>
      <c r="C476" s="1"/>
      <c r="D476" s="1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3">
      <c r="A477" s="1"/>
      <c r="B477" s="1"/>
      <c r="C477" s="1"/>
      <c r="D477" s="1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3">
      <c r="A478" s="1"/>
      <c r="B478" s="1"/>
      <c r="C478" s="1"/>
      <c r="D478" s="1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3">
      <c r="A479" s="1"/>
      <c r="B479" s="1"/>
      <c r="C479" s="1"/>
      <c r="D479" s="1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3">
      <c r="A480" s="1"/>
      <c r="B480" s="1"/>
      <c r="C480" s="1"/>
      <c r="D480" s="1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3">
      <c r="A481" s="1"/>
      <c r="B481" s="1"/>
      <c r="C481" s="1"/>
      <c r="D481" s="1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3">
      <c r="A482" s="1"/>
      <c r="B482" s="1"/>
      <c r="C482" s="1"/>
      <c r="D482" s="1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3">
      <c r="A483" s="1"/>
      <c r="B483" s="1"/>
      <c r="C483" s="1"/>
      <c r="D483" s="1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3">
      <c r="A484" s="1"/>
      <c r="B484" s="1"/>
      <c r="C484" s="1"/>
      <c r="D484" s="1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3">
      <c r="A485" s="1"/>
      <c r="B485" s="1"/>
      <c r="C485" s="1"/>
      <c r="D485" s="1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3">
      <c r="A486" s="1"/>
      <c r="B486" s="1"/>
      <c r="C486" s="1"/>
      <c r="D486" s="1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3">
      <c r="A487" s="1"/>
      <c r="B487" s="1"/>
      <c r="C487" s="1"/>
      <c r="D487" s="1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3">
      <c r="A488" s="1"/>
      <c r="B488" s="1"/>
      <c r="C488" s="1"/>
      <c r="D488" s="1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3">
      <c r="A489" s="1"/>
      <c r="B489" s="1"/>
      <c r="C489" s="1"/>
      <c r="D489" s="1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3">
      <c r="A490" s="1"/>
      <c r="B490" s="1"/>
      <c r="C490" s="1"/>
      <c r="D490" s="1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3">
      <c r="A491" s="1"/>
      <c r="B491" s="1"/>
      <c r="C491" s="1"/>
      <c r="D491" s="1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3">
      <c r="A492" s="1"/>
      <c r="B492" s="1"/>
      <c r="C492" s="1"/>
      <c r="D492" s="1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3">
      <c r="A493" s="1"/>
      <c r="B493" s="1"/>
      <c r="C493" s="1"/>
      <c r="D493" s="1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3">
      <c r="A494" s="1"/>
      <c r="B494" s="1"/>
      <c r="C494" s="1"/>
      <c r="D494" s="1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3">
      <c r="A495" s="1"/>
      <c r="B495" s="1"/>
      <c r="C495" s="1"/>
      <c r="D495" s="1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3">
      <c r="A496" s="1"/>
      <c r="B496" s="1"/>
      <c r="C496" s="1"/>
      <c r="D496" s="1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3">
      <c r="A497" s="1"/>
      <c r="B497" s="1"/>
      <c r="C497" s="1"/>
      <c r="D497" s="1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3">
      <c r="A498" s="1"/>
      <c r="B498" s="1"/>
      <c r="C498" s="1"/>
      <c r="D498" s="1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3">
      <c r="A499" s="1"/>
      <c r="B499" s="1"/>
      <c r="C499" s="1"/>
      <c r="D499" s="1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3">
      <c r="A500" s="1"/>
      <c r="B500" s="1"/>
      <c r="C500" s="1"/>
      <c r="D500" s="1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3">
      <c r="A501" s="1"/>
      <c r="B501" s="1"/>
      <c r="C501" s="1"/>
      <c r="D501" s="1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3">
      <c r="A502" s="1"/>
      <c r="B502" s="1"/>
      <c r="C502" s="1"/>
      <c r="D502" s="1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3">
      <c r="A503" s="1"/>
      <c r="B503" s="1"/>
      <c r="C503" s="1"/>
      <c r="D503" s="1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3">
      <c r="A504" s="1"/>
      <c r="B504" s="1"/>
      <c r="C504" s="1"/>
      <c r="D504" s="1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3">
      <c r="A505" s="1"/>
      <c r="B505" s="1"/>
      <c r="C505" s="1"/>
      <c r="D505" s="1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3">
      <c r="A506" s="1"/>
      <c r="B506" s="1"/>
      <c r="C506" s="1"/>
      <c r="D506" s="1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3">
      <c r="A507" s="1"/>
      <c r="B507" s="1"/>
      <c r="C507" s="1"/>
      <c r="D507" s="1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3">
      <c r="A508" s="1"/>
      <c r="B508" s="1"/>
      <c r="C508" s="1"/>
      <c r="D508" s="1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3">
      <c r="A509" s="1"/>
      <c r="B509" s="1"/>
      <c r="C509" s="1"/>
      <c r="D509" s="1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3">
      <c r="A510" s="1"/>
      <c r="B510" s="1"/>
      <c r="C510" s="1"/>
      <c r="D510" s="1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3">
      <c r="A511" s="1"/>
      <c r="B511" s="1"/>
      <c r="C511" s="1"/>
      <c r="D511" s="1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3">
      <c r="A512" s="1"/>
      <c r="B512" s="1"/>
      <c r="C512" s="1"/>
      <c r="D512" s="1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3">
      <c r="A513" s="1"/>
      <c r="B513" s="1"/>
      <c r="C513" s="1"/>
      <c r="D513" s="1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3">
      <c r="A514" s="1"/>
      <c r="B514" s="1"/>
      <c r="C514" s="1"/>
      <c r="D514" s="1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3">
      <c r="A515" s="1"/>
      <c r="B515" s="1"/>
      <c r="C515" s="1"/>
      <c r="D515" s="1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3">
      <c r="A516" s="1"/>
      <c r="B516" s="1"/>
      <c r="C516" s="1"/>
      <c r="D516" s="1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3">
      <c r="A517" s="1"/>
      <c r="B517" s="1"/>
      <c r="C517" s="1"/>
      <c r="D517" s="1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3">
      <c r="A518" s="1"/>
      <c r="B518" s="1"/>
      <c r="C518" s="1"/>
      <c r="D518" s="1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3">
      <c r="A519" s="1"/>
      <c r="B519" s="1"/>
      <c r="C519" s="1"/>
      <c r="D519" s="1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3">
      <c r="A520" s="1"/>
      <c r="B520" s="1"/>
      <c r="C520" s="1"/>
      <c r="D520" s="1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3">
      <c r="A521" s="1"/>
      <c r="B521" s="1"/>
      <c r="C521" s="1"/>
      <c r="D521" s="1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3">
      <c r="A522" s="1"/>
      <c r="B522" s="1"/>
      <c r="C522" s="1"/>
      <c r="D522" s="1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3">
      <c r="A523" s="1"/>
      <c r="B523" s="1"/>
      <c r="C523" s="1"/>
      <c r="D523" s="1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3">
      <c r="A524" s="1"/>
      <c r="B524" s="1"/>
      <c r="C524" s="1"/>
      <c r="D524" s="1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3">
      <c r="A525" s="1"/>
      <c r="B525" s="1"/>
      <c r="C525" s="1"/>
      <c r="D525" s="1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3">
      <c r="A526" s="1"/>
      <c r="B526" s="1"/>
      <c r="C526" s="1"/>
      <c r="D526" s="1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3">
      <c r="A527" s="1"/>
      <c r="B527" s="1"/>
      <c r="C527" s="1"/>
      <c r="D527" s="1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3">
      <c r="A528" s="1"/>
      <c r="B528" s="1"/>
      <c r="C528" s="1"/>
      <c r="D528" s="1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3">
      <c r="A529" s="1"/>
      <c r="B529" s="1"/>
      <c r="C529" s="1"/>
      <c r="D529" s="1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3">
      <c r="A530" s="1"/>
      <c r="B530" s="1"/>
      <c r="C530" s="1"/>
      <c r="D530" s="1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3">
      <c r="A531" s="1"/>
      <c r="B531" s="1"/>
      <c r="C531" s="1"/>
      <c r="D531" s="1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3">
      <c r="A532" s="1"/>
      <c r="B532" s="1"/>
      <c r="C532" s="1"/>
      <c r="D532" s="1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3">
      <c r="A533" s="1"/>
      <c r="B533" s="1"/>
      <c r="C533" s="1"/>
      <c r="D533" s="1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3">
      <c r="A534" s="1"/>
      <c r="B534" s="1"/>
      <c r="C534" s="1"/>
      <c r="D534" s="1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3">
      <c r="A535" s="1"/>
      <c r="B535" s="1"/>
      <c r="C535" s="1"/>
      <c r="D535" s="1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3">
      <c r="A536" s="1"/>
      <c r="B536" s="1"/>
      <c r="C536" s="1"/>
      <c r="D536" s="1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3">
      <c r="A537" s="1"/>
      <c r="B537" s="1"/>
      <c r="C537" s="1"/>
      <c r="D537" s="1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3">
      <c r="A538" s="1"/>
      <c r="B538" s="1"/>
      <c r="C538" s="1"/>
      <c r="D538" s="1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3">
      <c r="A539" s="1"/>
      <c r="B539" s="1"/>
      <c r="C539" s="1"/>
      <c r="D539" s="1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3">
      <c r="A540" s="1"/>
      <c r="B540" s="1"/>
      <c r="C540" s="1"/>
      <c r="D540" s="1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3">
      <c r="A541" s="1"/>
      <c r="B541" s="1"/>
      <c r="C541" s="1"/>
      <c r="D541" s="1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3">
      <c r="A542" s="1"/>
      <c r="B542" s="1"/>
      <c r="C542" s="1"/>
      <c r="D542" s="1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3">
      <c r="A543" s="1"/>
      <c r="B543" s="1"/>
      <c r="C543" s="1"/>
      <c r="D543" s="1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3">
      <c r="A544" s="1"/>
      <c r="B544" s="1"/>
      <c r="C544" s="1"/>
      <c r="D544" s="1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3">
      <c r="A545" s="1"/>
      <c r="B545" s="1"/>
      <c r="C545" s="1"/>
      <c r="D545" s="1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3">
      <c r="A546" s="1"/>
      <c r="B546" s="1"/>
      <c r="C546" s="1"/>
      <c r="D546" s="1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3">
      <c r="A547" s="1"/>
      <c r="B547" s="1"/>
      <c r="C547" s="1"/>
      <c r="D547" s="1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3">
      <c r="A548" s="1"/>
      <c r="B548" s="1"/>
      <c r="C548" s="1"/>
      <c r="D548" s="1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3">
      <c r="A549" s="1"/>
      <c r="B549" s="1"/>
      <c r="C549" s="1"/>
      <c r="D549" s="1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3">
      <c r="A550" s="1"/>
      <c r="B550" s="1"/>
      <c r="C550" s="1"/>
      <c r="D550" s="1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3">
      <c r="A551" s="1"/>
      <c r="B551" s="1"/>
      <c r="C551" s="1"/>
      <c r="D551" s="1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3">
      <c r="A552" s="1"/>
      <c r="B552" s="1"/>
      <c r="C552" s="1"/>
      <c r="D552" s="1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3">
      <c r="A553" s="1"/>
      <c r="B553" s="1"/>
      <c r="C553" s="1"/>
      <c r="D553" s="1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3">
      <c r="A554" s="1"/>
      <c r="B554" s="1"/>
      <c r="C554" s="1"/>
      <c r="D554" s="1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3">
      <c r="A555" s="1"/>
      <c r="B555" s="1"/>
      <c r="C555" s="1"/>
      <c r="D555" s="1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3">
      <c r="A556" s="1"/>
      <c r="B556" s="1"/>
      <c r="C556" s="1"/>
      <c r="D556" s="1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3">
      <c r="A557" s="1"/>
      <c r="B557" s="1"/>
      <c r="C557" s="1"/>
      <c r="D557" s="1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3">
      <c r="A558" s="1"/>
      <c r="B558" s="1"/>
      <c r="C558" s="1"/>
      <c r="D558" s="1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3">
      <c r="A559" s="1"/>
      <c r="B559" s="1"/>
      <c r="C559" s="1"/>
      <c r="D559" s="1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3">
      <c r="A560" s="1"/>
      <c r="B560" s="1"/>
      <c r="C560" s="1"/>
      <c r="D560" s="1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3">
      <c r="A561" s="1"/>
      <c r="B561" s="1"/>
      <c r="C561" s="1"/>
      <c r="D561" s="1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3">
      <c r="A562" s="1"/>
      <c r="B562" s="1"/>
      <c r="C562" s="1"/>
      <c r="D562" s="1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3">
      <c r="A563" s="1"/>
      <c r="B563" s="1"/>
      <c r="C563" s="1"/>
      <c r="D563" s="1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3">
      <c r="A564" s="1"/>
      <c r="B564" s="1"/>
      <c r="C564" s="1"/>
      <c r="D564" s="1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3">
      <c r="A565" s="1"/>
      <c r="B565" s="1"/>
      <c r="C565" s="1"/>
      <c r="D565" s="1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3">
      <c r="A566" s="1"/>
      <c r="B566" s="1"/>
      <c r="C566" s="1"/>
      <c r="D566" s="1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3">
      <c r="A567" s="1"/>
      <c r="B567" s="1"/>
      <c r="C567" s="1"/>
      <c r="D567" s="1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3">
      <c r="A568" s="1"/>
      <c r="B568" s="1"/>
      <c r="C568" s="1"/>
      <c r="D568" s="1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3">
      <c r="A569" s="1"/>
      <c r="B569" s="1"/>
      <c r="C569" s="1"/>
      <c r="D569" s="1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3">
      <c r="A570" s="1"/>
      <c r="B570" s="1"/>
      <c r="C570" s="1"/>
      <c r="D570" s="1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3">
      <c r="A571" s="1"/>
      <c r="B571" s="1"/>
      <c r="C571" s="1"/>
      <c r="D571" s="1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3">
      <c r="A572" s="1"/>
      <c r="B572" s="1"/>
      <c r="C572" s="1"/>
      <c r="D572" s="1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3">
      <c r="A573" s="1"/>
      <c r="B573" s="1"/>
      <c r="C573" s="1"/>
      <c r="D573" s="1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3">
      <c r="A574" s="1"/>
      <c r="B574" s="1"/>
      <c r="C574" s="1"/>
      <c r="D574" s="1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3">
      <c r="A575" s="1"/>
      <c r="B575" s="1"/>
      <c r="C575" s="1"/>
      <c r="D575" s="1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3">
      <c r="A576" s="1"/>
      <c r="B576" s="1"/>
      <c r="C576" s="1"/>
      <c r="D576" s="1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3">
      <c r="A577" s="1"/>
      <c r="B577" s="1"/>
      <c r="C577" s="1"/>
      <c r="D577" s="1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3">
      <c r="A578" s="1"/>
      <c r="B578" s="1"/>
      <c r="C578" s="1"/>
      <c r="D578" s="1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3">
      <c r="A579" s="1"/>
      <c r="B579" s="1"/>
      <c r="C579" s="1"/>
      <c r="D579" s="1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3">
      <c r="A580" s="1"/>
      <c r="B580" s="1"/>
      <c r="C580" s="1"/>
      <c r="D580" s="1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3">
      <c r="A581" s="1"/>
      <c r="B581" s="1"/>
      <c r="C581" s="1"/>
      <c r="D581" s="1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3">
      <c r="A582" s="1"/>
      <c r="B582" s="1"/>
      <c r="C582" s="1"/>
      <c r="D582" s="1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3">
      <c r="A583" s="1"/>
      <c r="B583" s="1"/>
      <c r="C583" s="1"/>
      <c r="D583" s="1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3">
      <c r="A584" s="1"/>
      <c r="B584" s="1"/>
      <c r="C584" s="1"/>
      <c r="D584" s="1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3">
      <c r="A585" s="1"/>
      <c r="B585" s="1"/>
      <c r="C585" s="1"/>
      <c r="D585" s="1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3">
      <c r="A586" s="1"/>
      <c r="B586" s="1"/>
      <c r="C586" s="1"/>
      <c r="D586" s="1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3">
      <c r="A587" s="1"/>
      <c r="B587" s="1"/>
      <c r="C587" s="1"/>
      <c r="D587" s="1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3">
      <c r="A588" s="1"/>
      <c r="B588" s="1"/>
      <c r="C588" s="1"/>
      <c r="D588" s="1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3">
      <c r="A589" s="1"/>
      <c r="B589" s="1"/>
      <c r="C589" s="1"/>
      <c r="D589" s="1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3">
      <c r="A590" s="1"/>
      <c r="B590" s="1"/>
      <c r="C590" s="1"/>
      <c r="D590" s="1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3">
      <c r="A591" s="1"/>
      <c r="B591" s="1"/>
      <c r="C591" s="1"/>
      <c r="D591" s="1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3">
      <c r="A592" s="1"/>
      <c r="B592" s="1"/>
      <c r="C592" s="1"/>
      <c r="D592" s="1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3">
      <c r="A593" s="1"/>
      <c r="B593" s="1"/>
      <c r="C593" s="1"/>
      <c r="D593" s="1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3">
      <c r="A594" s="1"/>
      <c r="B594" s="1"/>
      <c r="C594" s="1"/>
      <c r="D594" s="1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3">
      <c r="A595" s="1"/>
      <c r="B595" s="1"/>
      <c r="C595" s="1"/>
      <c r="D595" s="1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3">
      <c r="A596" s="1"/>
      <c r="B596" s="1"/>
      <c r="C596" s="1"/>
      <c r="D596" s="1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3">
      <c r="A597" s="1"/>
      <c r="B597" s="1"/>
      <c r="C597" s="1"/>
      <c r="D597" s="1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3">
      <c r="A598" s="1"/>
      <c r="B598" s="1"/>
      <c r="C598" s="1"/>
      <c r="D598" s="1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3">
      <c r="A599" s="1"/>
      <c r="B599" s="1"/>
      <c r="C599" s="1"/>
      <c r="D599" s="1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3">
      <c r="A600" s="1"/>
      <c r="B600" s="1"/>
      <c r="C600" s="1"/>
      <c r="D600" s="1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3">
      <c r="A601" s="1"/>
      <c r="B601" s="1"/>
      <c r="C601" s="1"/>
      <c r="D601" s="1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3">
      <c r="A602" s="1"/>
      <c r="B602" s="1"/>
      <c r="C602" s="1"/>
      <c r="D602" s="1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3">
      <c r="A603" s="1"/>
      <c r="B603" s="1"/>
      <c r="C603" s="1"/>
      <c r="D603" s="1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3">
      <c r="A604" s="1"/>
      <c r="B604" s="1"/>
      <c r="C604" s="1"/>
      <c r="D604" s="1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3">
      <c r="A605" s="1"/>
      <c r="B605" s="1"/>
      <c r="C605" s="1"/>
      <c r="D605" s="1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3">
      <c r="A606" s="1"/>
      <c r="B606" s="1"/>
      <c r="C606" s="1"/>
      <c r="D606" s="1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3">
      <c r="A607" s="1"/>
      <c r="B607" s="1"/>
      <c r="C607" s="1"/>
      <c r="D607" s="1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3">
      <c r="A608" s="1"/>
      <c r="B608" s="1"/>
      <c r="C608" s="1"/>
      <c r="D608" s="1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3">
      <c r="A609" s="1"/>
      <c r="B609" s="1"/>
      <c r="C609" s="1"/>
      <c r="D609" s="1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3">
      <c r="A610" s="1"/>
      <c r="B610" s="1"/>
      <c r="C610" s="1"/>
      <c r="D610" s="1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3">
      <c r="A611" s="1"/>
      <c r="B611" s="1"/>
      <c r="C611" s="1"/>
      <c r="D611" s="1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3">
      <c r="A612" s="1"/>
      <c r="B612" s="1"/>
      <c r="C612" s="1"/>
      <c r="D612" s="1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3">
      <c r="A613" s="1"/>
      <c r="B613" s="1"/>
      <c r="C613" s="1"/>
      <c r="D613" s="1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3">
      <c r="A614" s="1"/>
      <c r="B614" s="1"/>
      <c r="C614" s="1"/>
      <c r="D614" s="1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3">
      <c r="A615" s="1"/>
      <c r="B615" s="1"/>
      <c r="C615" s="1"/>
      <c r="D615" s="1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3">
      <c r="A616" s="1"/>
      <c r="B616" s="1"/>
      <c r="C616" s="1"/>
      <c r="D616" s="1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3">
      <c r="A617" s="1"/>
      <c r="B617" s="1"/>
      <c r="C617" s="1"/>
      <c r="D617" s="1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3">
      <c r="A618" s="1"/>
      <c r="B618" s="1"/>
      <c r="C618" s="1"/>
      <c r="D618" s="1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3">
      <c r="A619" s="1"/>
      <c r="B619" s="1"/>
      <c r="C619" s="1"/>
      <c r="D619" s="1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3">
      <c r="A620" s="1"/>
      <c r="B620" s="1"/>
      <c r="C620" s="1"/>
      <c r="D620" s="1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3">
      <c r="A621" s="1"/>
      <c r="B621" s="1"/>
      <c r="C621" s="1"/>
      <c r="D621" s="1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3">
      <c r="A622" s="1"/>
      <c r="B622" s="1"/>
      <c r="C622" s="1"/>
      <c r="D622" s="1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3">
      <c r="A623" s="1"/>
      <c r="B623" s="1"/>
      <c r="C623" s="1"/>
      <c r="D623" s="1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3">
      <c r="A624" s="1"/>
      <c r="B624" s="1"/>
      <c r="C624" s="1"/>
      <c r="D624" s="1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3">
      <c r="A625" s="1"/>
      <c r="B625" s="1"/>
      <c r="C625" s="1"/>
      <c r="D625" s="1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3">
      <c r="A626" s="1"/>
      <c r="B626" s="1"/>
      <c r="C626" s="1"/>
      <c r="D626" s="1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3">
      <c r="A627" s="1"/>
      <c r="B627" s="1"/>
      <c r="C627" s="1"/>
      <c r="D627" s="1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3">
      <c r="A628" s="1"/>
      <c r="B628" s="1"/>
      <c r="C628" s="1"/>
      <c r="D628" s="1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3">
      <c r="A629" s="1"/>
      <c r="B629" s="1"/>
      <c r="C629" s="1"/>
      <c r="D629" s="1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3">
      <c r="A630" s="1"/>
      <c r="B630" s="1"/>
      <c r="C630" s="1"/>
      <c r="D630" s="1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3">
      <c r="A631" s="1"/>
      <c r="B631" s="1"/>
      <c r="C631" s="1"/>
      <c r="D631" s="1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3">
      <c r="A632" s="1"/>
      <c r="B632" s="1"/>
      <c r="C632" s="1"/>
      <c r="D632" s="1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3">
      <c r="A633" s="1"/>
      <c r="B633" s="1"/>
      <c r="C633" s="1"/>
      <c r="D633" s="1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3">
      <c r="A634" s="1"/>
      <c r="B634" s="1"/>
      <c r="C634" s="1"/>
      <c r="D634" s="1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3">
      <c r="A635" s="1"/>
      <c r="B635" s="1"/>
      <c r="C635" s="1"/>
      <c r="D635" s="1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3">
      <c r="A636" s="1"/>
      <c r="B636" s="1"/>
      <c r="C636" s="1"/>
      <c r="D636" s="1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3">
      <c r="A637" s="1"/>
      <c r="B637" s="1"/>
      <c r="C637" s="1"/>
      <c r="D637" s="1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3">
      <c r="A638" s="1"/>
      <c r="B638" s="1"/>
      <c r="C638" s="1"/>
      <c r="D638" s="1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3">
      <c r="A639" s="1"/>
      <c r="B639" s="1"/>
      <c r="C639" s="1"/>
      <c r="D639" s="1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3">
      <c r="A640" s="1"/>
      <c r="B640" s="1"/>
      <c r="C640" s="1"/>
      <c r="D640" s="1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3">
      <c r="A641" s="1"/>
      <c r="B641" s="1"/>
      <c r="C641" s="1"/>
      <c r="D641" s="1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3">
      <c r="A642" s="1"/>
      <c r="B642" s="1"/>
      <c r="C642" s="1"/>
      <c r="D642" s="1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3">
      <c r="A643" s="1"/>
      <c r="B643" s="1"/>
      <c r="C643" s="1"/>
      <c r="D643" s="1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3">
      <c r="A644" s="1"/>
      <c r="B644" s="1"/>
      <c r="C644" s="1"/>
      <c r="D644" s="1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3">
      <c r="A645" s="1"/>
      <c r="B645" s="1"/>
      <c r="C645" s="1"/>
      <c r="D645" s="1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3">
      <c r="A646" s="1"/>
      <c r="B646" s="1"/>
      <c r="C646" s="1"/>
      <c r="D646" s="1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3">
      <c r="A647" s="1"/>
      <c r="B647" s="1"/>
      <c r="C647" s="1"/>
      <c r="D647" s="1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3">
      <c r="A648" s="1"/>
      <c r="B648" s="1"/>
      <c r="C648" s="1"/>
      <c r="D648" s="1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3">
      <c r="A649" s="1"/>
      <c r="B649" s="1"/>
      <c r="C649" s="1"/>
      <c r="D649" s="1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3">
      <c r="A650" s="1"/>
      <c r="B650" s="1"/>
      <c r="C650" s="1"/>
      <c r="D650" s="1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3">
      <c r="A651" s="1"/>
      <c r="B651" s="1"/>
      <c r="C651" s="1"/>
      <c r="D651" s="1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3">
      <c r="A652" s="1"/>
      <c r="B652" s="1"/>
      <c r="C652" s="1"/>
      <c r="D652" s="1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3">
      <c r="A653" s="1"/>
      <c r="B653" s="1"/>
      <c r="C653" s="1"/>
      <c r="D653" s="1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3">
      <c r="A654" s="1"/>
      <c r="B654" s="1"/>
      <c r="C654" s="1"/>
      <c r="D654" s="1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3">
      <c r="A655" s="1"/>
      <c r="B655" s="1"/>
      <c r="C655" s="1"/>
      <c r="D655" s="1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3">
      <c r="A656" s="1"/>
      <c r="B656" s="1"/>
      <c r="C656" s="1"/>
      <c r="D656" s="1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3">
      <c r="A657" s="1"/>
      <c r="B657" s="1"/>
      <c r="C657" s="1"/>
      <c r="D657" s="1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3">
      <c r="A658" s="1"/>
      <c r="B658" s="1"/>
      <c r="C658" s="1"/>
      <c r="D658" s="1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3">
      <c r="A659" s="1"/>
      <c r="B659" s="1"/>
      <c r="C659" s="1"/>
      <c r="D659" s="1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3">
      <c r="A660" s="1"/>
      <c r="B660" s="1"/>
      <c r="C660" s="1"/>
      <c r="D660" s="1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3">
      <c r="A661" s="1"/>
      <c r="B661" s="1"/>
      <c r="C661" s="1"/>
      <c r="D661" s="1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3">
      <c r="A662" s="1"/>
      <c r="B662" s="1"/>
      <c r="C662" s="1"/>
      <c r="D662" s="1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3">
      <c r="A663" s="1"/>
      <c r="B663" s="1"/>
      <c r="C663" s="1"/>
      <c r="D663" s="1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3">
      <c r="A664" s="1"/>
      <c r="B664" s="1"/>
      <c r="C664" s="1"/>
      <c r="D664" s="1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3">
      <c r="A665" s="1"/>
      <c r="B665" s="1"/>
      <c r="C665" s="1"/>
      <c r="D665" s="1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3">
      <c r="A666" s="1"/>
      <c r="B666" s="1"/>
      <c r="C666" s="1"/>
      <c r="D666" s="1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3">
      <c r="A667" s="1"/>
      <c r="B667" s="1"/>
      <c r="C667" s="1"/>
      <c r="D667" s="1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3">
      <c r="A668" s="1"/>
      <c r="B668" s="1"/>
      <c r="C668" s="1"/>
      <c r="D668" s="1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3">
      <c r="A669" s="1"/>
      <c r="B669" s="1"/>
      <c r="C669" s="1"/>
      <c r="D669" s="1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3">
      <c r="A670" s="1"/>
      <c r="B670" s="1"/>
      <c r="C670" s="1"/>
      <c r="D670" s="1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3">
      <c r="A671" s="1"/>
      <c r="B671" s="1"/>
      <c r="C671" s="1"/>
      <c r="D671" s="1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3">
      <c r="A672" s="1"/>
      <c r="B672" s="1"/>
      <c r="C672" s="1"/>
      <c r="D672" s="1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3">
      <c r="A673" s="1"/>
      <c r="B673" s="1"/>
      <c r="C673" s="1"/>
      <c r="D673" s="1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3">
      <c r="A674" s="1"/>
      <c r="B674" s="1"/>
      <c r="C674" s="1"/>
      <c r="D674" s="1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3">
      <c r="A675" s="1"/>
      <c r="B675" s="1"/>
      <c r="C675" s="1"/>
      <c r="D675" s="1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3">
      <c r="A676" s="1"/>
      <c r="B676" s="1"/>
      <c r="C676" s="1"/>
      <c r="D676" s="1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3">
      <c r="A677" s="1"/>
      <c r="B677" s="1"/>
      <c r="C677" s="1"/>
      <c r="D677" s="1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3">
      <c r="A678" s="1"/>
      <c r="B678" s="1"/>
      <c r="C678" s="1"/>
      <c r="D678" s="1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3">
      <c r="A679" s="1"/>
      <c r="B679" s="1"/>
      <c r="C679" s="1"/>
      <c r="D679" s="1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3">
      <c r="A680" s="1"/>
      <c r="B680" s="1"/>
      <c r="C680" s="1"/>
      <c r="D680" s="1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3">
      <c r="A681" s="1"/>
      <c r="B681" s="1"/>
      <c r="C681" s="1"/>
      <c r="D681" s="1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3">
      <c r="A682" s="1"/>
      <c r="B682" s="1"/>
      <c r="C682" s="1"/>
      <c r="D682" s="1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3">
      <c r="A683" s="1"/>
      <c r="B683" s="1"/>
      <c r="C683" s="1"/>
      <c r="D683" s="1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3">
      <c r="A684" s="1"/>
      <c r="B684" s="1"/>
      <c r="C684" s="1"/>
      <c r="D684" s="1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3">
      <c r="A685" s="1"/>
      <c r="B685" s="1"/>
      <c r="C685" s="1"/>
      <c r="D685" s="1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3">
      <c r="A686" s="1"/>
      <c r="B686" s="1"/>
      <c r="C686" s="1"/>
      <c r="D686" s="1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3">
      <c r="A687" s="1"/>
      <c r="B687" s="1"/>
      <c r="C687" s="1"/>
      <c r="D687" s="1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3">
      <c r="A688" s="1"/>
      <c r="B688" s="1"/>
      <c r="C688" s="1"/>
      <c r="D688" s="1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3">
      <c r="A689" s="1"/>
      <c r="B689" s="1"/>
      <c r="C689" s="1"/>
      <c r="D689" s="1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3">
      <c r="A690" s="1"/>
      <c r="B690" s="1"/>
      <c r="C690" s="1"/>
      <c r="D690" s="1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3">
      <c r="A691" s="1"/>
      <c r="B691" s="1"/>
      <c r="C691" s="1"/>
      <c r="D691" s="1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3">
      <c r="A692" s="1"/>
      <c r="B692" s="1"/>
      <c r="C692" s="1"/>
      <c r="D692" s="1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3">
      <c r="A693" s="1"/>
      <c r="B693" s="1"/>
      <c r="C693" s="1"/>
      <c r="D693" s="1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3">
      <c r="A694" s="1"/>
      <c r="B694" s="1"/>
      <c r="C694" s="1"/>
      <c r="D694" s="1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3">
      <c r="A695" s="1"/>
      <c r="B695" s="1"/>
      <c r="C695" s="1"/>
      <c r="D695" s="1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3">
      <c r="A696" s="1"/>
      <c r="B696" s="1"/>
      <c r="C696" s="1"/>
      <c r="D696" s="1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3">
      <c r="A697" s="1"/>
      <c r="B697" s="1"/>
      <c r="C697" s="1"/>
      <c r="D697" s="1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3">
      <c r="A698" s="1"/>
      <c r="B698" s="1"/>
      <c r="C698" s="1"/>
      <c r="D698" s="1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3">
      <c r="A699" s="1"/>
      <c r="B699" s="1"/>
      <c r="C699" s="1"/>
      <c r="D699" s="1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3">
      <c r="A700" s="1"/>
      <c r="B700" s="1"/>
      <c r="C700" s="1"/>
      <c r="D700" s="1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3">
      <c r="A701" s="1"/>
      <c r="B701" s="1"/>
      <c r="C701" s="1"/>
      <c r="D701" s="1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3">
      <c r="A702" s="1"/>
      <c r="B702" s="1"/>
      <c r="C702" s="1"/>
      <c r="D702" s="1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3">
      <c r="A703" s="1"/>
      <c r="B703" s="1"/>
      <c r="C703" s="1"/>
      <c r="D703" s="1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3">
      <c r="A704" s="1"/>
      <c r="B704" s="1"/>
      <c r="C704" s="1"/>
      <c r="D704" s="1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3">
      <c r="A705" s="1"/>
      <c r="B705" s="1"/>
      <c r="C705" s="1"/>
      <c r="D705" s="1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3">
      <c r="A706" s="1"/>
      <c r="B706" s="1"/>
      <c r="C706" s="1"/>
      <c r="D706" s="1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3">
      <c r="A707" s="1"/>
      <c r="B707" s="1"/>
      <c r="C707" s="1"/>
      <c r="D707" s="1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3">
      <c r="A708" s="1"/>
      <c r="B708" s="1"/>
      <c r="C708" s="1"/>
      <c r="D708" s="1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3">
      <c r="A709" s="1"/>
      <c r="B709" s="1"/>
      <c r="C709" s="1"/>
      <c r="D709" s="1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3">
      <c r="A710" s="1"/>
      <c r="B710" s="1"/>
      <c r="C710" s="1"/>
      <c r="D710" s="1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3">
      <c r="A711" s="1"/>
      <c r="B711" s="1"/>
      <c r="C711" s="1"/>
      <c r="D711" s="1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3">
      <c r="A712" s="1"/>
      <c r="B712" s="1"/>
      <c r="C712" s="1"/>
      <c r="D712" s="1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3">
      <c r="A713" s="1"/>
      <c r="B713" s="1"/>
      <c r="C713" s="1"/>
      <c r="D713" s="1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3">
      <c r="A714" s="1"/>
      <c r="B714" s="1"/>
      <c r="C714" s="1"/>
      <c r="D714" s="1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3">
      <c r="A715" s="1"/>
      <c r="B715" s="1"/>
      <c r="C715" s="1"/>
      <c r="D715" s="1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3">
      <c r="A716" s="1"/>
      <c r="B716" s="1"/>
      <c r="C716" s="1"/>
      <c r="D716" s="1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3">
      <c r="A717" s="1"/>
      <c r="B717" s="1"/>
      <c r="C717" s="1"/>
      <c r="D717" s="1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3">
      <c r="A718" s="1"/>
      <c r="B718" s="1"/>
      <c r="C718" s="1"/>
      <c r="D718" s="1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3">
      <c r="A719" s="1"/>
      <c r="B719" s="1"/>
      <c r="C719" s="1"/>
      <c r="D719" s="1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3">
      <c r="A720" s="1"/>
      <c r="B720" s="1"/>
      <c r="C720" s="1"/>
      <c r="D720" s="1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3">
      <c r="A721" s="1"/>
      <c r="B721" s="1"/>
      <c r="C721" s="1"/>
      <c r="D721" s="1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3">
      <c r="A722" s="1"/>
      <c r="B722" s="1"/>
      <c r="C722" s="1"/>
      <c r="D722" s="1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3">
      <c r="A723" s="1"/>
      <c r="B723" s="1"/>
      <c r="C723" s="1"/>
      <c r="D723" s="1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3">
      <c r="A724" s="1"/>
      <c r="B724" s="1"/>
      <c r="C724" s="1"/>
      <c r="D724" s="1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3">
      <c r="A725" s="1"/>
      <c r="B725" s="1"/>
      <c r="C725" s="1"/>
      <c r="D725" s="1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3">
      <c r="A726" s="1"/>
      <c r="B726" s="1"/>
      <c r="C726" s="1"/>
      <c r="D726" s="1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3">
      <c r="A727" s="1"/>
      <c r="B727" s="1"/>
      <c r="C727" s="1"/>
      <c r="D727" s="1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3">
      <c r="A728" s="1"/>
      <c r="B728" s="1"/>
      <c r="C728" s="1"/>
      <c r="D728" s="1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3">
      <c r="A729" s="1"/>
      <c r="B729" s="1"/>
      <c r="C729" s="1"/>
      <c r="D729" s="1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3">
      <c r="A730" s="1"/>
      <c r="B730" s="1"/>
      <c r="C730" s="1"/>
      <c r="D730" s="1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3">
      <c r="A731" s="1"/>
      <c r="B731" s="1"/>
      <c r="C731" s="1"/>
      <c r="D731" s="1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3">
      <c r="A732" s="1"/>
      <c r="B732" s="1"/>
      <c r="C732" s="1"/>
      <c r="D732" s="1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3">
      <c r="A733" s="1"/>
      <c r="B733" s="1"/>
      <c r="C733" s="1"/>
      <c r="D733" s="1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3">
      <c r="A734" s="1"/>
      <c r="B734" s="1"/>
      <c r="C734" s="1"/>
      <c r="D734" s="1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3">
      <c r="A735" s="1"/>
      <c r="B735" s="1"/>
      <c r="C735" s="1"/>
      <c r="D735" s="1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3">
      <c r="A736" s="1"/>
      <c r="B736" s="1"/>
      <c r="C736" s="1"/>
      <c r="D736" s="1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3">
      <c r="A737" s="1"/>
      <c r="B737" s="1"/>
      <c r="C737" s="1"/>
      <c r="D737" s="1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3">
      <c r="A738" s="1"/>
      <c r="B738" s="1"/>
      <c r="C738" s="1"/>
      <c r="D738" s="1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3">
      <c r="A739" s="1"/>
      <c r="B739" s="1"/>
      <c r="C739" s="1"/>
      <c r="D739" s="1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3">
      <c r="A740" s="1"/>
      <c r="B740" s="1"/>
      <c r="C740" s="1"/>
      <c r="D740" s="1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3">
      <c r="A741" s="1"/>
      <c r="B741" s="1"/>
      <c r="C741" s="1"/>
      <c r="D741" s="1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3">
      <c r="A742" s="1"/>
      <c r="B742" s="1"/>
      <c r="C742" s="1"/>
      <c r="D742" s="1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3">
      <c r="A743" s="1"/>
      <c r="B743" s="1"/>
      <c r="C743" s="1"/>
      <c r="D743" s="1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3">
      <c r="A744" s="1"/>
      <c r="B744" s="1"/>
      <c r="C744" s="1"/>
      <c r="D744" s="1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3">
      <c r="A745" s="1"/>
      <c r="B745" s="1"/>
      <c r="C745" s="1"/>
      <c r="D745" s="1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3">
      <c r="A746" s="1"/>
      <c r="B746" s="1"/>
      <c r="C746" s="1"/>
      <c r="D746" s="1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3">
      <c r="A747" s="1"/>
      <c r="B747" s="1"/>
      <c r="C747" s="1"/>
      <c r="D747" s="1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3">
      <c r="A748" s="1"/>
      <c r="B748" s="1"/>
      <c r="C748" s="1"/>
      <c r="D748" s="1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3">
      <c r="A749" s="1"/>
      <c r="B749" s="1"/>
      <c r="C749" s="1"/>
      <c r="D749" s="1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3">
      <c r="A750" s="1"/>
      <c r="B750" s="1"/>
      <c r="C750" s="1"/>
      <c r="D750" s="1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3">
      <c r="A751" s="1"/>
      <c r="B751" s="1"/>
      <c r="C751" s="1"/>
      <c r="D751" s="1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3">
      <c r="A752" s="1"/>
      <c r="B752" s="1"/>
      <c r="C752" s="1"/>
      <c r="D752" s="1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3">
      <c r="A753" s="1"/>
      <c r="B753" s="1"/>
      <c r="C753" s="1"/>
      <c r="D753" s="1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3">
      <c r="A754" s="1"/>
      <c r="B754" s="1"/>
      <c r="C754" s="1"/>
      <c r="D754" s="1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3">
      <c r="A755" s="1"/>
      <c r="B755" s="1"/>
      <c r="C755" s="1"/>
      <c r="D755" s="1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3">
      <c r="A756" s="1"/>
      <c r="B756" s="1"/>
      <c r="C756" s="1"/>
      <c r="D756" s="1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3">
      <c r="A757" s="1"/>
      <c r="B757" s="1"/>
      <c r="C757" s="1"/>
      <c r="D757" s="1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3">
      <c r="A758" s="1"/>
      <c r="B758" s="1"/>
      <c r="C758" s="1"/>
      <c r="D758" s="1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3">
      <c r="A759" s="1"/>
      <c r="B759" s="1"/>
      <c r="C759" s="1"/>
      <c r="D759" s="1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3">
      <c r="A760" s="1"/>
      <c r="B760" s="1"/>
      <c r="C760" s="1"/>
      <c r="D760" s="1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3">
      <c r="A761" s="1"/>
      <c r="B761" s="1"/>
      <c r="C761" s="1"/>
      <c r="D761" s="1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3">
      <c r="A762" s="1"/>
      <c r="B762" s="1"/>
      <c r="C762" s="1"/>
      <c r="D762" s="1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3">
      <c r="A763" s="1"/>
      <c r="B763" s="1"/>
      <c r="C763" s="1"/>
      <c r="D763" s="1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3">
      <c r="A764" s="1"/>
      <c r="B764" s="1"/>
      <c r="C764" s="1"/>
      <c r="D764" s="1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3">
      <c r="A765" s="1"/>
      <c r="B765" s="1"/>
      <c r="C765" s="1"/>
      <c r="D765" s="1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3">
      <c r="A766" s="1"/>
      <c r="B766" s="1"/>
      <c r="C766" s="1"/>
      <c r="D766" s="1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3">
      <c r="A767" s="1"/>
      <c r="B767" s="1"/>
      <c r="C767" s="1"/>
      <c r="D767" s="1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3">
      <c r="A768" s="1"/>
      <c r="B768" s="1"/>
      <c r="C768" s="1"/>
      <c r="D768" s="1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3">
      <c r="A769" s="1"/>
      <c r="B769" s="1"/>
      <c r="C769" s="1"/>
      <c r="D769" s="1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3">
      <c r="A770" s="1"/>
      <c r="B770" s="1"/>
      <c r="C770" s="1"/>
      <c r="D770" s="1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3">
      <c r="A771" s="1"/>
      <c r="B771" s="1"/>
      <c r="C771" s="1"/>
      <c r="D771" s="1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3">
      <c r="A772" s="1"/>
      <c r="B772" s="1"/>
      <c r="C772" s="1"/>
      <c r="D772" s="1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3">
      <c r="A773" s="1"/>
      <c r="B773" s="1"/>
      <c r="C773" s="1"/>
      <c r="D773" s="1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3">
      <c r="A774" s="1"/>
      <c r="B774" s="1"/>
      <c r="C774" s="1"/>
      <c r="D774" s="1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3">
      <c r="A775" s="1"/>
      <c r="B775" s="1"/>
      <c r="C775" s="1"/>
      <c r="D775" s="1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3">
      <c r="A776" s="1"/>
      <c r="B776" s="1"/>
      <c r="C776" s="1"/>
      <c r="D776" s="1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3">
      <c r="A777" s="1"/>
      <c r="B777" s="1"/>
      <c r="C777" s="1"/>
      <c r="D777" s="1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3">
      <c r="A778" s="1"/>
      <c r="B778" s="1"/>
      <c r="C778" s="1"/>
      <c r="D778" s="1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3">
      <c r="A779" s="1"/>
      <c r="B779" s="1"/>
      <c r="C779" s="1"/>
      <c r="D779" s="1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3">
      <c r="A780" s="1"/>
      <c r="B780" s="1"/>
      <c r="C780" s="1"/>
      <c r="D780" s="1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3">
      <c r="A781" s="1"/>
      <c r="B781" s="1"/>
      <c r="C781" s="1"/>
      <c r="D781" s="1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3">
      <c r="A782" s="1"/>
      <c r="B782" s="1"/>
      <c r="C782" s="1"/>
      <c r="D782" s="1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3">
      <c r="A783" s="1"/>
      <c r="B783" s="1"/>
      <c r="C783" s="1"/>
      <c r="D783" s="1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3">
      <c r="A784" s="1"/>
      <c r="B784" s="1"/>
      <c r="C784" s="1"/>
      <c r="D784" s="1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3">
      <c r="A785" s="1"/>
      <c r="B785" s="1"/>
      <c r="C785" s="1"/>
      <c r="D785" s="1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3">
      <c r="A786" s="1"/>
      <c r="B786" s="1"/>
      <c r="C786" s="1"/>
      <c r="D786" s="1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3">
      <c r="A787" s="1"/>
      <c r="B787" s="1"/>
      <c r="C787" s="1"/>
      <c r="D787" s="1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3">
      <c r="A788" s="1"/>
      <c r="B788" s="1"/>
      <c r="C788" s="1"/>
      <c r="D788" s="1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3">
      <c r="A789" s="1"/>
      <c r="B789" s="1"/>
      <c r="C789" s="1"/>
      <c r="D789" s="1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3">
      <c r="A790" s="1"/>
      <c r="B790" s="1"/>
      <c r="C790" s="1"/>
      <c r="D790" s="1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3">
      <c r="A791" s="1"/>
      <c r="B791" s="1"/>
      <c r="C791" s="1"/>
      <c r="D791" s="1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3">
      <c r="A792" s="1"/>
      <c r="B792" s="1"/>
      <c r="C792" s="1"/>
      <c r="D792" s="1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3">
      <c r="A793" s="1"/>
      <c r="B793" s="1"/>
      <c r="C793" s="1"/>
      <c r="D793" s="1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3">
      <c r="A794" s="1"/>
      <c r="B794" s="1"/>
      <c r="C794" s="1"/>
      <c r="D794" s="1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3">
      <c r="A795" s="1"/>
      <c r="B795" s="1"/>
      <c r="C795" s="1"/>
      <c r="D795" s="1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3">
      <c r="A796" s="1"/>
      <c r="B796" s="1"/>
      <c r="C796" s="1"/>
      <c r="D796" s="1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3">
      <c r="A797" s="1"/>
      <c r="B797" s="1"/>
      <c r="C797" s="1"/>
      <c r="D797" s="1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3">
      <c r="A798" s="1"/>
      <c r="B798" s="1"/>
      <c r="C798" s="1"/>
      <c r="D798" s="1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3">
      <c r="A799" s="1"/>
      <c r="B799" s="1"/>
      <c r="C799" s="1"/>
      <c r="D799" s="1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3">
      <c r="A800" s="1"/>
      <c r="B800" s="1"/>
      <c r="C800" s="1"/>
      <c r="D800" s="1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3">
      <c r="A801" s="1"/>
      <c r="B801" s="1"/>
      <c r="C801" s="1"/>
      <c r="D801" s="1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3">
      <c r="A802" s="1"/>
      <c r="B802" s="1"/>
      <c r="C802" s="1"/>
      <c r="D802" s="1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3">
      <c r="A803" s="1"/>
      <c r="B803" s="1"/>
      <c r="C803" s="1"/>
      <c r="D803" s="1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3">
      <c r="A804" s="1"/>
      <c r="B804" s="1"/>
      <c r="C804" s="1"/>
      <c r="D804" s="1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3">
      <c r="A805" s="1"/>
      <c r="B805" s="1"/>
      <c r="C805" s="1"/>
      <c r="D805" s="1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3">
      <c r="A806" s="1"/>
      <c r="B806" s="1"/>
      <c r="C806" s="1"/>
      <c r="D806" s="1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3.8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3.8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3.8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3.8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3.8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3.8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3.8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3.8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3.8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3.8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3.8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3.8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3.8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3.8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3.8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3.8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3.8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3.8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3.8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3.8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3.8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3.8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3.8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3.8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3.8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3.8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3.8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3.8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3.8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3.8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3.8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</sheetData>
  <mergeCells count="81">
    <mergeCell ref="A58:C58"/>
    <mergeCell ref="A47:C47"/>
    <mergeCell ref="A48:T48"/>
    <mergeCell ref="A49:T49"/>
    <mergeCell ref="A50:T50"/>
    <mergeCell ref="A51:A54"/>
    <mergeCell ref="B51:B54"/>
    <mergeCell ref="C51:C54"/>
    <mergeCell ref="D51:D54"/>
    <mergeCell ref="E51:E54"/>
    <mergeCell ref="F51:N51"/>
    <mergeCell ref="O51:T51"/>
    <mergeCell ref="F52:F54"/>
    <mergeCell ref="S52:T52"/>
    <mergeCell ref="G53:N53"/>
    <mergeCell ref="S41:T41"/>
    <mergeCell ref="G42:N42"/>
    <mergeCell ref="O42:P42"/>
    <mergeCell ref="Q42:R42"/>
    <mergeCell ref="S42:T42"/>
    <mergeCell ref="O53:P53"/>
    <mergeCell ref="Q53:R53"/>
    <mergeCell ref="S53:T53"/>
    <mergeCell ref="B61:E61"/>
    <mergeCell ref="A37:T37"/>
    <mergeCell ref="A38:T38"/>
    <mergeCell ref="A39:T39"/>
    <mergeCell ref="A40:A43"/>
    <mergeCell ref="B40:B43"/>
    <mergeCell ref="C40:C43"/>
    <mergeCell ref="D40:D43"/>
    <mergeCell ref="E40:E43"/>
    <mergeCell ref="F40:N40"/>
    <mergeCell ref="O40:T40"/>
    <mergeCell ref="F41:F43"/>
    <mergeCell ref="G41:N41"/>
    <mergeCell ref="O41:R41"/>
    <mergeCell ref="G52:N52"/>
    <mergeCell ref="O52:R52"/>
    <mergeCell ref="A24:T24"/>
    <mergeCell ref="A25:T25"/>
    <mergeCell ref="A26:T26"/>
    <mergeCell ref="F28:N28"/>
    <mergeCell ref="O28:T28"/>
    <mergeCell ref="P36:T36"/>
    <mergeCell ref="P77:T77"/>
    <mergeCell ref="Q30:R30"/>
    <mergeCell ref="S30:T30"/>
    <mergeCell ref="B73:E74"/>
    <mergeCell ref="J76:K76"/>
    <mergeCell ref="F29:F31"/>
    <mergeCell ref="G29:N29"/>
    <mergeCell ref="A60:C60"/>
    <mergeCell ref="S29:T29"/>
    <mergeCell ref="G30:N30"/>
    <mergeCell ref="O30:P30"/>
    <mergeCell ref="A28:A31"/>
    <mergeCell ref="B28:B31"/>
    <mergeCell ref="D28:D31"/>
    <mergeCell ref="E28:E31"/>
    <mergeCell ref="A33:C33"/>
    <mergeCell ref="O29:R29"/>
    <mergeCell ref="A1:T1"/>
    <mergeCell ref="A2:T2"/>
    <mergeCell ref="A3:A6"/>
    <mergeCell ref="B3:B6"/>
    <mergeCell ref="C3:C6"/>
    <mergeCell ref="D3:D6"/>
    <mergeCell ref="E3:E6"/>
    <mergeCell ref="S5:T5"/>
    <mergeCell ref="F4:F6"/>
    <mergeCell ref="G4:N4"/>
    <mergeCell ref="G5:N5"/>
    <mergeCell ref="F3:N3"/>
    <mergeCell ref="A22:C22"/>
    <mergeCell ref="C28:C31"/>
    <mergeCell ref="O3:T3"/>
    <mergeCell ref="O4:R4"/>
    <mergeCell ref="S4:T4"/>
    <mergeCell ref="O5:P5"/>
    <mergeCell ref="Q5:R5"/>
  </mergeCells>
  <printOptions horizontalCentered="1" gridLines="1"/>
  <pageMargins left="0.25" right="0.25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 - niestacjonarne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Izabela Grabowska</cp:lastModifiedBy>
  <dcterms:created xsi:type="dcterms:W3CDTF">2019-01-31T06:18:29Z</dcterms:created>
  <dcterms:modified xsi:type="dcterms:W3CDTF">2026-06-07T20:14:29Z</dcterms:modified>
</cp:coreProperties>
</file>